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Y:\UMWKP_FE\FE-IV\FE-IV-A\1_Sprawy bieżące\ad hoc 2025\2025_05 Biuro Prasowe - FEdKP w 2024\"/>
    </mc:Choice>
  </mc:AlternateContent>
  <xr:revisionPtr revIDLastSave="0" documentId="8_{3FC34D21-A90D-4D99-BC3D-4818B19F0B54}" xr6:coauthVersionLast="47" xr6:coauthVersionMax="47" xr10:uidLastSave="{00000000-0000-0000-0000-000000000000}"/>
  <bookViews>
    <workbookView xWindow="-120" yWindow="-120" windowWidth="29040" windowHeight="15720" xr2:uid="{FED5F7B5-78D6-4FE1-BD0B-195CBF418FF0}"/>
  </bookViews>
  <sheets>
    <sheet name="Umowy_2024_wg_30.04.2025" sheetId="1" r:id="rId1"/>
  </sheets>
  <definedNames>
    <definedName name="_xlnm._FilterDatabase" localSheetId="0" hidden="1">'Umowy_2024_wg_30.04.2025'!$A$2:$AE$423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425" i="1" l="1"/>
  <c r="Z425" i="1"/>
  <c r="Y425" i="1"/>
  <c r="W425" i="1"/>
  <c r="X425" i="1"/>
  <c r="AA425" i="1"/>
  <c r="AB425" i="1"/>
  <c r="V425" i="1"/>
  <c r="AD423" i="1"/>
  <c r="AC423" i="1"/>
  <c r="AD422" i="1"/>
  <c r="AC422" i="1"/>
  <c r="AD421" i="1"/>
  <c r="AC421" i="1"/>
  <c r="AD420" i="1"/>
  <c r="AC420" i="1"/>
  <c r="AD419" i="1"/>
  <c r="AC419" i="1"/>
  <c r="AD418" i="1"/>
  <c r="AC418" i="1"/>
  <c r="AD417" i="1"/>
  <c r="AC417" i="1"/>
  <c r="AD416" i="1"/>
  <c r="AC416" i="1"/>
  <c r="AD415" i="1"/>
  <c r="AC415" i="1"/>
  <c r="AD414" i="1"/>
  <c r="AC414" i="1"/>
  <c r="AD413" i="1"/>
  <c r="AC413" i="1"/>
  <c r="AD412" i="1"/>
  <c r="AC412" i="1"/>
  <c r="AD411" i="1"/>
  <c r="AC411" i="1"/>
  <c r="AD410" i="1"/>
  <c r="AC410" i="1"/>
  <c r="AD409" i="1"/>
  <c r="AC409" i="1"/>
  <c r="AD408" i="1"/>
  <c r="AC408" i="1"/>
  <c r="AD407" i="1"/>
  <c r="AC407" i="1"/>
  <c r="AD406" i="1"/>
  <c r="AC406" i="1"/>
  <c r="AD405" i="1"/>
  <c r="AC405" i="1"/>
  <c r="AD404" i="1"/>
  <c r="AC404" i="1"/>
  <c r="AD403" i="1"/>
  <c r="AC403" i="1"/>
  <c r="AD402" i="1"/>
  <c r="AC402" i="1"/>
  <c r="AD401" i="1"/>
  <c r="AC401" i="1"/>
  <c r="AD400" i="1"/>
  <c r="AC400" i="1"/>
  <c r="AD399" i="1"/>
  <c r="AC399" i="1"/>
  <c r="AD398" i="1"/>
  <c r="AC398" i="1"/>
  <c r="AD397" i="1"/>
  <c r="AC397" i="1"/>
  <c r="AD396" i="1"/>
  <c r="AC396" i="1"/>
  <c r="AD395" i="1"/>
  <c r="AC395" i="1"/>
  <c r="AD394" i="1"/>
  <c r="AC394" i="1"/>
  <c r="AD393" i="1"/>
  <c r="AC393" i="1"/>
  <c r="AD392" i="1"/>
  <c r="AC392" i="1"/>
  <c r="AD391" i="1"/>
  <c r="AC391" i="1"/>
  <c r="AD390" i="1"/>
  <c r="AC390" i="1"/>
  <c r="AD389" i="1"/>
  <c r="AC389" i="1"/>
  <c r="AD388" i="1"/>
  <c r="AC388" i="1"/>
  <c r="AD387" i="1"/>
  <c r="AC387" i="1"/>
  <c r="AD386" i="1"/>
  <c r="AC386" i="1"/>
  <c r="AD385" i="1"/>
  <c r="AC385" i="1"/>
  <c r="AD384" i="1"/>
  <c r="AC384" i="1"/>
  <c r="AD383" i="1"/>
  <c r="AC383" i="1"/>
  <c r="AD382" i="1"/>
  <c r="AC382" i="1"/>
  <c r="AD381" i="1"/>
  <c r="AC381" i="1"/>
  <c r="AD380" i="1"/>
  <c r="AC380" i="1"/>
  <c r="AD379" i="1"/>
  <c r="AC379" i="1"/>
  <c r="AD378" i="1"/>
  <c r="AC378" i="1"/>
  <c r="AD377" i="1"/>
  <c r="AC377" i="1"/>
  <c r="AD376" i="1"/>
  <c r="AC376" i="1"/>
  <c r="AD375" i="1"/>
  <c r="AC375" i="1"/>
  <c r="AD374" i="1"/>
  <c r="AC374" i="1"/>
  <c r="AD373" i="1"/>
  <c r="AC373" i="1"/>
  <c r="AD372" i="1"/>
  <c r="AC372" i="1"/>
  <c r="AD371" i="1"/>
  <c r="AC371" i="1"/>
  <c r="AD370" i="1"/>
  <c r="AC370" i="1"/>
  <c r="AD369" i="1"/>
  <c r="AC369" i="1"/>
  <c r="AD368" i="1"/>
  <c r="AC368" i="1"/>
  <c r="AD367" i="1"/>
  <c r="AC367" i="1"/>
  <c r="AD366" i="1"/>
  <c r="AC366" i="1"/>
  <c r="AD365" i="1"/>
  <c r="AC365" i="1"/>
  <c r="AD364" i="1"/>
  <c r="AC364" i="1"/>
  <c r="AD363" i="1"/>
  <c r="AC363" i="1"/>
  <c r="AD362" i="1"/>
  <c r="AC362" i="1"/>
  <c r="AD361" i="1"/>
  <c r="AC361" i="1"/>
  <c r="AD360" i="1"/>
  <c r="AC360" i="1"/>
  <c r="AD359" i="1"/>
  <c r="AC359" i="1"/>
  <c r="AD358" i="1"/>
  <c r="AC358" i="1"/>
  <c r="AD357" i="1"/>
  <c r="AC357" i="1"/>
  <c r="AD356" i="1"/>
  <c r="AC356" i="1"/>
  <c r="AD355" i="1"/>
  <c r="AC355" i="1"/>
  <c r="AD354" i="1"/>
  <c r="AC354" i="1"/>
  <c r="AD353" i="1"/>
  <c r="AC353" i="1"/>
  <c r="AD352" i="1"/>
  <c r="AC352" i="1"/>
  <c r="AD351" i="1"/>
  <c r="AC351" i="1"/>
  <c r="AD350" i="1"/>
  <c r="AC350" i="1"/>
  <c r="AD349" i="1"/>
  <c r="AC349" i="1"/>
  <c r="AD348" i="1"/>
  <c r="AC348" i="1"/>
  <c r="AD347" i="1"/>
  <c r="AC347" i="1"/>
  <c r="AD346" i="1"/>
  <c r="AC346" i="1"/>
  <c r="AD345" i="1"/>
  <c r="AC345" i="1"/>
  <c r="AD344" i="1"/>
  <c r="AC344" i="1"/>
  <c r="AD343" i="1"/>
  <c r="AC343" i="1"/>
  <c r="AD342" i="1"/>
  <c r="AC342" i="1"/>
  <c r="AD341" i="1"/>
  <c r="AC341" i="1"/>
  <c r="AD340" i="1"/>
  <c r="AC340" i="1"/>
  <c r="AD339" i="1"/>
  <c r="AC339" i="1"/>
  <c r="AD338" i="1"/>
  <c r="AC338" i="1"/>
  <c r="AD337" i="1"/>
  <c r="AC337" i="1"/>
  <c r="AD336" i="1"/>
  <c r="AC336" i="1"/>
  <c r="AD335" i="1"/>
  <c r="AC335" i="1"/>
  <c r="AD334" i="1"/>
  <c r="AC334" i="1"/>
  <c r="AD333" i="1"/>
  <c r="AC333" i="1"/>
  <c r="AD332" i="1"/>
  <c r="AC332" i="1"/>
  <c r="AD331" i="1"/>
  <c r="AC331" i="1"/>
  <c r="AD330" i="1"/>
  <c r="AC330" i="1"/>
  <c r="AD329" i="1"/>
  <c r="AC329" i="1"/>
  <c r="AD328" i="1"/>
  <c r="AC328" i="1"/>
  <c r="AD327" i="1"/>
  <c r="AC327" i="1"/>
  <c r="AD326" i="1"/>
  <c r="AC326" i="1"/>
  <c r="AD325" i="1"/>
  <c r="AC325" i="1"/>
  <c r="AD324" i="1"/>
  <c r="AC324" i="1"/>
  <c r="AD323" i="1"/>
  <c r="AC323" i="1"/>
  <c r="AD322" i="1"/>
  <c r="AC322" i="1"/>
  <c r="AD321" i="1"/>
  <c r="AC321" i="1"/>
  <c r="AD320" i="1"/>
  <c r="AC320" i="1"/>
  <c r="AD319" i="1"/>
  <c r="AC319" i="1"/>
  <c r="AD318" i="1"/>
  <c r="AC318" i="1"/>
  <c r="AD317" i="1"/>
  <c r="AC317" i="1"/>
  <c r="AD316" i="1"/>
  <c r="AC316" i="1"/>
  <c r="AD315" i="1"/>
  <c r="AC315" i="1"/>
  <c r="AD314" i="1"/>
  <c r="AC314" i="1"/>
  <c r="AD313" i="1"/>
  <c r="AC313" i="1"/>
  <c r="AD312" i="1"/>
  <c r="AC312" i="1"/>
  <c r="AD311" i="1"/>
  <c r="AC311" i="1"/>
  <c r="AD310" i="1"/>
  <c r="AC310" i="1"/>
  <c r="AD309" i="1"/>
  <c r="AC309" i="1"/>
  <c r="AD308" i="1"/>
  <c r="AC308" i="1"/>
  <c r="AD307" i="1"/>
  <c r="AC307" i="1"/>
  <c r="AD306" i="1"/>
  <c r="AC306" i="1"/>
  <c r="AD305" i="1"/>
  <c r="AC305" i="1"/>
  <c r="AD304" i="1"/>
  <c r="AC304" i="1"/>
  <c r="AD303" i="1"/>
  <c r="AC303" i="1"/>
  <c r="AD302" i="1"/>
  <c r="AC302" i="1"/>
  <c r="AD301" i="1"/>
  <c r="AC301" i="1"/>
  <c r="AD300" i="1"/>
  <c r="AC300" i="1"/>
  <c r="AD299" i="1"/>
  <c r="AC299" i="1"/>
  <c r="AD298" i="1"/>
  <c r="AC298" i="1"/>
  <c r="AD297" i="1"/>
  <c r="AC297" i="1"/>
  <c r="AD296" i="1"/>
  <c r="AC296" i="1"/>
  <c r="AD295" i="1"/>
  <c r="AC295" i="1"/>
  <c r="AD294" i="1"/>
  <c r="AC294" i="1"/>
  <c r="AD293" i="1"/>
  <c r="AC293" i="1"/>
  <c r="AD292" i="1"/>
  <c r="AC292" i="1"/>
  <c r="AD291" i="1"/>
  <c r="AC291" i="1"/>
  <c r="AD290" i="1"/>
  <c r="AC290" i="1"/>
  <c r="AD289" i="1"/>
  <c r="AC289" i="1"/>
  <c r="AD288" i="1"/>
  <c r="AC288" i="1"/>
  <c r="AD287" i="1"/>
  <c r="AC287" i="1"/>
  <c r="AD286" i="1"/>
  <c r="AC286" i="1"/>
  <c r="AD285" i="1"/>
  <c r="AC285" i="1"/>
  <c r="AD284" i="1"/>
  <c r="AC284" i="1"/>
  <c r="AD283" i="1"/>
  <c r="AC283" i="1"/>
  <c r="AD282" i="1"/>
  <c r="AC282" i="1"/>
  <c r="AD281" i="1"/>
  <c r="AC281" i="1"/>
  <c r="AD280" i="1"/>
  <c r="AC280" i="1"/>
  <c r="AD279" i="1"/>
  <c r="AC279" i="1"/>
  <c r="AD278" i="1"/>
  <c r="AC278" i="1"/>
  <c r="AD277" i="1"/>
  <c r="AC277" i="1"/>
  <c r="AD276" i="1"/>
  <c r="AC276" i="1"/>
  <c r="AD275" i="1"/>
  <c r="AC275" i="1"/>
  <c r="AD274" i="1"/>
  <c r="AC274" i="1"/>
  <c r="AD273" i="1"/>
  <c r="AC273" i="1"/>
  <c r="AD272" i="1"/>
  <c r="AC272" i="1"/>
  <c r="AD271" i="1"/>
  <c r="AC271" i="1"/>
  <c r="AD270" i="1"/>
  <c r="AC270" i="1"/>
  <c r="AD269" i="1"/>
  <c r="AC269" i="1"/>
  <c r="AD268" i="1"/>
  <c r="AC268" i="1"/>
  <c r="AD267" i="1"/>
  <c r="AC267" i="1"/>
  <c r="AD266" i="1"/>
  <c r="AC266" i="1"/>
  <c r="AD265" i="1"/>
  <c r="AC265" i="1"/>
  <c r="AD264" i="1"/>
  <c r="AC264" i="1"/>
  <c r="AD263" i="1"/>
  <c r="AC263" i="1"/>
  <c r="AD262" i="1"/>
  <c r="AC262" i="1"/>
  <c r="AD261" i="1"/>
  <c r="AC261" i="1"/>
  <c r="AD260" i="1"/>
  <c r="AC260" i="1"/>
  <c r="AD259" i="1"/>
  <c r="AC259" i="1"/>
  <c r="AD258" i="1"/>
  <c r="AC258" i="1"/>
  <c r="AD257" i="1"/>
  <c r="AC257" i="1"/>
  <c r="AD256" i="1"/>
  <c r="AC256" i="1"/>
  <c r="AD255" i="1"/>
  <c r="AC255" i="1"/>
  <c r="AD254" i="1"/>
  <c r="AC254" i="1"/>
  <c r="AD253" i="1"/>
  <c r="AC253" i="1"/>
  <c r="AD252" i="1"/>
  <c r="AC252" i="1"/>
  <c r="AD251" i="1"/>
  <c r="AC251" i="1"/>
  <c r="AD250" i="1"/>
  <c r="AC250" i="1"/>
  <c r="AD249" i="1"/>
  <c r="AC249" i="1"/>
  <c r="AD248" i="1"/>
  <c r="AC248" i="1"/>
  <c r="AD247" i="1"/>
  <c r="AC247" i="1"/>
  <c r="AD246" i="1"/>
  <c r="AC246" i="1"/>
  <c r="AD245" i="1"/>
  <c r="AC245" i="1"/>
  <c r="AD244" i="1"/>
  <c r="AC244" i="1"/>
  <c r="AD243" i="1"/>
  <c r="AC243" i="1"/>
  <c r="AD242" i="1"/>
  <c r="AC242" i="1"/>
  <c r="AD241" i="1"/>
  <c r="AC241" i="1"/>
  <c r="AD240" i="1"/>
  <c r="AC240" i="1"/>
  <c r="AD239" i="1"/>
  <c r="AC239" i="1"/>
  <c r="AD238" i="1"/>
  <c r="AC238" i="1"/>
  <c r="AD237" i="1"/>
  <c r="AC237" i="1"/>
  <c r="AD236" i="1"/>
  <c r="AC236" i="1"/>
  <c r="AD235" i="1"/>
  <c r="AC235" i="1"/>
  <c r="AD234" i="1"/>
  <c r="AC234" i="1"/>
  <c r="AD233" i="1"/>
  <c r="AC233" i="1"/>
  <c r="AD232" i="1"/>
  <c r="AC232" i="1"/>
  <c r="AD231" i="1"/>
  <c r="AC231" i="1"/>
  <c r="AD230" i="1"/>
  <c r="AC230" i="1"/>
  <c r="AD229" i="1"/>
  <c r="AC229" i="1"/>
  <c r="AD228" i="1"/>
  <c r="AC228" i="1"/>
  <c r="AD227" i="1"/>
  <c r="AC227" i="1"/>
  <c r="AD226" i="1"/>
  <c r="AC226" i="1"/>
  <c r="AD225" i="1"/>
  <c r="AC225" i="1"/>
  <c r="AD224" i="1"/>
  <c r="AC224" i="1"/>
  <c r="AD223" i="1"/>
  <c r="AC223" i="1"/>
  <c r="AD222" i="1"/>
  <c r="AC222" i="1"/>
  <c r="AD221" i="1"/>
  <c r="AC221" i="1"/>
  <c r="AD220" i="1"/>
  <c r="AC220" i="1"/>
  <c r="AD219" i="1"/>
  <c r="AC219" i="1"/>
  <c r="AD218" i="1"/>
  <c r="AC218" i="1"/>
  <c r="AD217" i="1"/>
  <c r="AC217" i="1"/>
  <c r="AD216" i="1"/>
  <c r="AC216" i="1"/>
  <c r="AD215" i="1"/>
  <c r="AC215" i="1"/>
  <c r="AD214" i="1"/>
  <c r="AC214" i="1"/>
  <c r="AD213" i="1"/>
  <c r="AC213" i="1"/>
  <c r="AD212" i="1"/>
  <c r="AC212" i="1"/>
  <c r="AD211" i="1"/>
  <c r="AC211" i="1"/>
  <c r="AD210" i="1"/>
  <c r="AC210" i="1"/>
  <c r="AD209" i="1"/>
  <c r="AC209" i="1"/>
  <c r="AD208" i="1"/>
  <c r="AC208" i="1"/>
  <c r="AD207" i="1"/>
  <c r="AC207" i="1"/>
  <c r="AD206" i="1"/>
  <c r="AC206" i="1"/>
  <c r="AD205" i="1"/>
  <c r="AC205" i="1"/>
  <c r="AD204" i="1"/>
  <c r="AC204" i="1"/>
  <c r="AD203" i="1"/>
  <c r="AC203" i="1"/>
  <c r="AD202" i="1"/>
  <c r="AC202" i="1"/>
  <c r="AD201" i="1"/>
  <c r="AC201" i="1"/>
  <c r="AD200" i="1"/>
  <c r="AC200" i="1"/>
  <c r="AD199" i="1"/>
  <c r="AC199" i="1"/>
  <c r="AD198" i="1"/>
  <c r="AC198" i="1"/>
  <c r="AD197" i="1"/>
  <c r="AC197" i="1"/>
  <c r="AD196" i="1"/>
  <c r="AC196" i="1"/>
  <c r="AD195" i="1"/>
  <c r="AC195" i="1"/>
  <c r="AD194" i="1"/>
  <c r="AC194" i="1"/>
  <c r="AD193" i="1"/>
  <c r="AC193" i="1"/>
  <c r="AD192" i="1"/>
  <c r="AC192" i="1"/>
  <c r="AD191" i="1"/>
  <c r="AC191" i="1"/>
  <c r="AD190" i="1"/>
  <c r="AC190" i="1"/>
  <c r="AD189" i="1"/>
  <c r="AC189" i="1"/>
  <c r="AD188" i="1"/>
  <c r="AC188" i="1"/>
  <c r="AD187" i="1"/>
  <c r="AC187" i="1"/>
  <c r="AD186" i="1"/>
  <c r="AC186" i="1"/>
  <c r="AD185" i="1"/>
  <c r="AC185" i="1"/>
  <c r="AD184" i="1"/>
  <c r="AC184" i="1"/>
  <c r="AD183" i="1"/>
  <c r="AC183" i="1"/>
  <c r="AD182" i="1"/>
  <c r="AC182" i="1"/>
  <c r="AD181" i="1"/>
  <c r="AC181" i="1"/>
  <c r="AD180" i="1"/>
  <c r="AC180" i="1"/>
  <c r="AD179" i="1"/>
  <c r="AC179" i="1"/>
  <c r="AD178" i="1"/>
  <c r="AC178" i="1"/>
  <c r="AD177" i="1"/>
  <c r="AC177" i="1"/>
  <c r="AD176" i="1"/>
  <c r="AC176" i="1"/>
  <c r="AD175" i="1"/>
  <c r="AC175" i="1"/>
  <c r="AD174" i="1"/>
  <c r="AC174" i="1"/>
  <c r="AD173" i="1"/>
  <c r="AC173" i="1"/>
  <c r="AD172" i="1"/>
  <c r="AC172" i="1"/>
  <c r="AD171" i="1"/>
  <c r="AC171" i="1"/>
  <c r="AD170" i="1"/>
  <c r="AC170" i="1"/>
  <c r="AD169" i="1"/>
  <c r="AC169" i="1"/>
  <c r="AD168" i="1"/>
  <c r="AC168" i="1"/>
  <c r="AD167" i="1"/>
  <c r="AC167" i="1"/>
  <c r="AD166" i="1"/>
  <c r="AC166" i="1"/>
  <c r="AD165" i="1"/>
  <c r="AC165" i="1"/>
  <c r="AD164" i="1"/>
  <c r="AC164" i="1"/>
  <c r="AD163" i="1"/>
  <c r="AC163" i="1"/>
  <c r="AD162" i="1"/>
  <c r="AC162" i="1"/>
  <c r="AD161" i="1"/>
  <c r="AC161" i="1"/>
  <c r="AD160" i="1"/>
  <c r="AC160" i="1"/>
  <c r="AD159" i="1"/>
  <c r="AC159" i="1"/>
  <c r="AD158" i="1"/>
  <c r="AC158" i="1"/>
  <c r="AD157" i="1"/>
  <c r="AC157" i="1"/>
  <c r="AD156" i="1"/>
  <c r="AC156" i="1"/>
  <c r="AD155" i="1"/>
  <c r="AC155" i="1"/>
  <c r="AD154" i="1"/>
  <c r="AC154" i="1"/>
  <c r="AD153" i="1"/>
  <c r="AC153" i="1"/>
  <c r="AD152" i="1"/>
  <c r="AC152" i="1"/>
  <c r="AD151" i="1"/>
  <c r="AC151" i="1"/>
  <c r="AD150" i="1"/>
  <c r="AC150" i="1"/>
  <c r="AD149" i="1"/>
  <c r="AC149" i="1"/>
  <c r="AD148" i="1"/>
  <c r="AC148" i="1"/>
  <c r="AD147" i="1"/>
  <c r="AC147" i="1"/>
  <c r="AD146" i="1"/>
  <c r="AC146" i="1"/>
  <c r="AD145" i="1"/>
  <c r="AC145" i="1"/>
  <c r="AD144" i="1"/>
  <c r="AC144" i="1"/>
  <c r="AD143" i="1"/>
  <c r="AC143" i="1"/>
  <c r="AD142" i="1"/>
  <c r="AC142" i="1"/>
  <c r="AD141" i="1"/>
  <c r="AC141" i="1"/>
  <c r="AD140" i="1"/>
  <c r="AC140" i="1"/>
  <c r="AD139" i="1"/>
  <c r="AC139" i="1"/>
  <c r="AD138" i="1"/>
  <c r="AC138" i="1"/>
  <c r="AD137" i="1"/>
  <c r="AC137" i="1"/>
  <c r="AD136" i="1"/>
  <c r="AC136" i="1"/>
  <c r="AD135" i="1"/>
  <c r="AC135" i="1"/>
  <c r="AD134" i="1"/>
  <c r="AC134" i="1"/>
  <c r="AD133" i="1"/>
  <c r="AC133" i="1"/>
  <c r="AD132" i="1"/>
  <c r="AC132" i="1"/>
  <c r="AD131" i="1"/>
  <c r="AC131" i="1"/>
  <c r="AD130" i="1"/>
  <c r="AC130" i="1"/>
  <c r="AD129" i="1"/>
  <c r="AC129" i="1"/>
  <c r="AD128" i="1"/>
  <c r="AC128" i="1"/>
  <c r="AD127" i="1"/>
  <c r="AC127" i="1"/>
  <c r="AD126" i="1"/>
  <c r="AC126" i="1"/>
  <c r="AD125" i="1"/>
  <c r="AC125" i="1"/>
  <c r="AD124" i="1"/>
  <c r="AC124" i="1"/>
  <c r="AD123" i="1"/>
  <c r="AC123" i="1"/>
  <c r="AD122" i="1"/>
  <c r="AC122" i="1"/>
  <c r="AD121" i="1"/>
  <c r="AC121" i="1"/>
  <c r="AD120" i="1"/>
  <c r="AC120" i="1"/>
  <c r="AD119" i="1"/>
  <c r="AC119" i="1"/>
  <c r="AD118" i="1"/>
  <c r="AC118" i="1"/>
  <c r="AD117" i="1"/>
  <c r="AC117" i="1"/>
  <c r="AD116" i="1"/>
  <c r="AC116" i="1"/>
  <c r="AD115" i="1"/>
  <c r="AC115" i="1"/>
  <c r="AD114" i="1"/>
  <c r="AC114" i="1"/>
  <c r="AD113" i="1"/>
  <c r="AC113" i="1"/>
  <c r="AD112" i="1"/>
  <c r="AC112" i="1"/>
  <c r="AD111" i="1"/>
  <c r="AC111" i="1"/>
  <c r="AD110" i="1"/>
  <c r="AC110" i="1"/>
  <c r="AD109" i="1"/>
  <c r="AC109" i="1"/>
  <c r="AD108" i="1"/>
  <c r="AC108" i="1"/>
  <c r="AD107" i="1"/>
  <c r="AC107" i="1"/>
  <c r="AD106" i="1"/>
  <c r="AC106" i="1"/>
  <c r="AD105" i="1"/>
  <c r="AC105" i="1"/>
  <c r="AD104" i="1"/>
  <c r="AC104" i="1"/>
  <c r="AD103" i="1"/>
  <c r="AC103" i="1"/>
  <c r="AD102" i="1"/>
  <c r="AC102" i="1"/>
  <c r="AD101" i="1"/>
  <c r="AC101" i="1"/>
  <c r="AD100" i="1"/>
  <c r="AC100" i="1"/>
  <c r="AD99" i="1"/>
  <c r="AC99" i="1"/>
  <c r="AD98" i="1"/>
  <c r="AC98" i="1"/>
  <c r="AD97" i="1"/>
  <c r="AC97" i="1"/>
  <c r="AD96" i="1"/>
  <c r="AC96" i="1"/>
  <c r="AD95" i="1"/>
  <c r="AC95" i="1"/>
  <c r="AD94" i="1"/>
  <c r="AC94" i="1"/>
  <c r="AD93" i="1"/>
  <c r="AC93" i="1"/>
  <c r="AD92" i="1"/>
  <c r="AC92" i="1"/>
  <c r="AD91" i="1"/>
  <c r="AC91" i="1"/>
  <c r="AD90" i="1"/>
  <c r="AC90" i="1"/>
  <c r="AD89" i="1"/>
  <c r="AC89" i="1"/>
  <c r="AD88" i="1"/>
  <c r="AC88" i="1"/>
  <c r="AD87" i="1"/>
  <c r="AC87" i="1"/>
  <c r="AD86" i="1"/>
  <c r="AC86" i="1"/>
  <c r="AD85" i="1"/>
  <c r="AC85" i="1"/>
  <c r="AD84" i="1"/>
  <c r="AC84" i="1"/>
  <c r="AD83" i="1"/>
  <c r="AC83" i="1"/>
  <c r="AD82" i="1"/>
  <c r="AC82" i="1"/>
  <c r="AD81" i="1"/>
  <c r="AC81" i="1"/>
  <c r="AD80" i="1"/>
  <c r="AC80" i="1"/>
  <c r="AD79" i="1"/>
  <c r="AC79" i="1"/>
  <c r="AD78" i="1"/>
  <c r="AC78" i="1"/>
  <c r="AD77" i="1"/>
  <c r="AC77" i="1"/>
  <c r="AD76" i="1"/>
  <c r="AC76" i="1"/>
  <c r="AD75" i="1"/>
  <c r="AC75" i="1"/>
  <c r="AD74" i="1"/>
  <c r="AC74" i="1"/>
  <c r="AD73" i="1"/>
  <c r="AC73" i="1"/>
  <c r="AD72" i="1"/>
  <c r="AC72" i="1"/>
  <c r="AD71" i="1"/>
  <c r="AC71" i="1"/>
  <c r="AD70" i="1"/>
  <c r="AC70" i="1"/>
  <c r="AD69" i="1"/>
  <c r="AC69" i="1"/>
  <c r="AD68" i="1"/>
  <c r="AC68" i="1"/>
  <c r="AD67" i="1"/>
  <c r="AC67" i="1"/>
  <c r="AD66" i="1"/>
  <c r="AC66" i="1"/>
  <c r="AD65" i="1"/>
  <c r="AC65" i="1"/>
  <c r="AD64" i="1"/>
  <c r="AC64" i="1"/>
  <c r="AD63" i="1"/>
  <c r="AC63" i="1"/>
  <c r="AD62" i="1"/>
  <c r="AC62" i="1"/>
  <c r="AD61" i="1"/>
  <c r="AC61" i="1"/>
  <c r="AD60" i="1"/>
  <c r="AC60" i="1"/>
  <c r="AD59" i="1"/>
  <c r="AC59" i="1"/>
  <c r="AD58" i="1"/>
  <c r="AC58" i="1"/>
  <c r="AD57" i="1"/>
  <c r="AC57" i="1"/>
  <c r="AD56" i="1"/>
  <c r="AC56" i="1"/>
  <c r="AD55" i="1"/>
  <c r="AC55" i="1"/>
  <c r="AD54" i="1"/>
  <c r="AC54" i="1"/>
  <c r="AD53" i="1"/>
  <c r="AC53" i="1"/>
  <c r="AD52" i="1"/>
  <c r="AC52" i="1"/>
  <c r="AD51" i="1"/>
  <c r="AC51" i="1"/>
  <c r="AD50" i="1"/>
  <c r="AC50" i="1"/>
  <c r="AD49" i="1"/>
  <c r="AC49" i="1"/>
  <c r="AD48" i="1"/>
  <c r="AC48" i="1"/>
  <c r="AD47" i="1"/>
  <c r="AC47" i="1"/>
  <c r="AD46" i="1"/>
  <c r="AC46" i="1"/>
  <c r="AD45" i="1"/>
  <c r="AC45" i="1"/>
  <c r="AD44" i="1"/>
  <c r="AC44" i="1"/>
  <c r="AD43" i="1"/>
  <c r="AC43" i="1"/>
  <c r="AD42" i="1"/>
  <c r="AC42" i="1"/>
  <c r="AD41" i="1"/>
  <c r="AC41" i="1"/>
  <c r="AD40" i="1"/>
  <c r="AC40" i="1"/>
  <c r="AD39" i="1"/>
  <c r="AC39" i="1"/>
  <c r="AD38" i="1"/>
  <c r="AC38" i="1"/>
  <c r="AD37" i="1"/>
  <c r="AC37" i="1"/>
  <c r="AD36" i="1"/>
  <c r="AC36" i="1"/>
  <c r="AD35" i="1"/>
  <c r="AC35" i="1"/>
  <c r="AD34" i="1"/>
  <c r="AC34" i="1"/>
  <c r="AD33" i="1"/>
  <c r="AC33" i="1"/>
  <c r="AD32" i="1"/>
  <c r="AC32" i="1"/>
  <c r="AD31" i="1"/>
  <c r="AC31" i="1"/>
  <c r="AD30" i="1"/>
  <c r="AC30" i="1"/>
  <c r="AD29" i="1"/>
  <c r="AC29" i="1"/>
  <c r="AD28" i="1"/>
  <c r="AC28" i="1"/>
  <c r="AD27" i="1"/>
  <c r="AC27" i="1"/>
  <c r="AD26" i="1"/>
  <c r="AC26" i="1"/>
  <c r="AD25" i="1"/>
  <c r="AC25" i="1"/>
  <c r="AD24" i="1"/>
  <c r="AC24" i="1"/>
  <c r="AD23" i="1"/>
  <c r="AC23" i="1"/>
  <c r="AD22" i="1"/>
  <c r="AC22" i="1"/>
  <c r="AD21" i="1"/>
  <c r="AC21" i="1"/>
  <c r="AD20" i="1"/>
  <c r="AC20" i="1"/>
  <c r="AD19" i="1"/>
  <c r="AC19" i="1"/>
  <c r="AD18" i="1"/>
  <c r="AC18" i="1"/>
  <c r="AD17" i="1"/>
  <c r="AC17" i="1"/>
  <c r="AD16" i="1"/>
  <c r="AC16" i="1"/>
  <c r="AD15" i="1"/>
  <c r="AC15" i="1"/>
  <c r="AD14" i="1"/>
  <c r="AC14" i="1"/>
  <c r="AD13" i="1"/>
  <c r="AC13" i="1"/>
  <c r="AD12" i="1"/>
  <c r="AC12" i="1"/>
  <c r="AD11" i="1"/>
  <c r="AC11" i="1"/>
  <c r="AD10" i="1"/>
  <c r="AC10" i="1"/>
  <c r="AD9" i="1"/>
  <c r="AC9" i="1"/>
  <c r="AD8" i="1"/>
  <c r="AC8" i="1"/>
  <c r="AD7" i="1"/>
  <c r="AC7" i="1"/>
  <c r="AD6" i="1"/>
  <c r="AC6" i="1"/>
  <c r="AD5" i="1"/>
  <c r="AC5" i="1"/>
  <c r="AD4" i="1"/>
  <c r="AC4" i="1"/>
  <c r="AD3" i="1"/>
  <c r="AC3" i="1"/>
  <c r="AD425" i="1" l="1"/>
  <c r="AC425" i="1"/>
</calcChain>
</file>

<file path=xl/sharedStrings.xml><?xml version="1.0" encoding="utf-8"?>
<sst xmlns="http://schemas.openxmlformats.org/spreadsheetml/2006/main" count="8888" uniqueCount="2041">
  <si>
    <t>L.P</t>
  </si>
  <si>
    <t>Cel polityki</t>
  </si>
  <si>
    <t>Priorytet - kod</t>
  </si>
  <si>
    <t>Działanie – kod</t>
  </si>
  <si>
    <t>Fundusz</t>
  </si>
  <si>
    <t>Czy działanie dotyczy Polityki Terytorialnej</t>
  </si>
  <si>
    <t>Struktura Polityki Terytorialnej</t>
  </si>
  <si>
    <t>Instytucja pośrednicząca/zarządzająca</t>
  </si>
  <si>
    <t>Numer naboru</t>
  </si>
  <si>
    <t>Czy nabór niekonkurencyjny</t>
  </si>
  <si>
    <t>Numer projektu</t>
  </si>
  <si>
    <t>Tytuł projektu</t>
  </si>
  <si>
    <t>Status projektu</t>
  </si>
  <si>
    <t>Data podpisania umowy</t>
  </si>
  <si>
    <t>Czy jednostki samorządu województwa</t>
  </si>
  <si>
    <t>Wnioskodawca/Beneficjent Nazwa</t>
  </si>
  <si>
    <t>Wydatki ogółem [PLN]</t>
  </si>
  <si>
    <t>Dofinansowanie [PLN]</t>
  </si>
  <si>
    <t>Dofinansowanie UE [PLN]</t>
  </si>
  <si>
    <t>Liczba złożonych wniosków o płatność do certyfikacji</t>
  </si>
  <si>
    <t>Czy wniosek końcowy</t>
  </si>
  <si>
    <t>Dofinansowanie [PLN] w złożonych wnioskach o płatność do certyfikacji</t>
  </si>
  <si>
    <t>Dofinansowanie UE [PLN] w złożonych wnioskach o płatność do certyfikacji</t>
  </si>
  <si>
    <t>Udział dofinansowania [%] z wniosków o płatność w ogólnej kwocie dofinansowania umowy</t>
  </si>
  <si>
    <t>Udział dofinansowania UE [%] z wniosków o płatność w ogólnej kwocie dofinansowania UE umowy</t>
  </si>
  <si>
    <t>Wnioskodawca/Benicjent oraz realizatorzy</t>
  </si>
  <si>
    <t>1.</t>
  </si>
  <si>
    <t>CP1</t>
  </si>
  <si>
    <t>FEKP.01.00</t>
  </si>
  <si>
    <t>FEKP.01.01</t>
  </si>
  <si>
    <t>EFRR</t>
  </si>
  <si>
    <t>poza Polityką Terytorialną</t>
  </si>
  <si>
    <t>IZ DWFEdKP</t>
  </si>
  <si>
    <t>FEKP.01.01-IZ.00-063/23</t>
  </si>
  <si>
    <t>tak</t>
  </si>
  <si>
    <t>FEKP.01.01-IZ.00-0001/23</t>
  </si>
  <si>
    <t>Fundusz Badań i Wdrożeń 3.0</t>
  </si>
  <si>
    <t>Umowa podpisana</t>
  </si>
  <si>
    <t>jednostka organizacyjna województwa</t>
  </si>
  <si>
    <t>Kujawsko-Pomorski Fundusz Pożyczkowy Sp. z o.o.</t>
  </si>
  <si>
    <t>Kujawsko-Pomorski Fundusz Pożyczkowy Sp. z o.o. | Kujawsko-Pomorski Fundusz Pożyczkowy Sp. z o. o. | Kujawsko-Pomorskie Centrum Naukowo-Technologiczne im. prof. Jana Czochralskiego Sp. z o. o. | Toruńska Agencja Rozwoju Regionalnego S.A.</t>
  </si>
  <si>
    <t>2.</t>
  </si>
  <si>
    <t>FEKP.01.03</t>
  </si>
  <si>
    <t>FEKP.01.03-IZ.00-064/23</t>
  </si>
  <si>
    <t>FEKP.01.03-IZ.00-0001/23</t>
  </si>
  <si>
    <t>Kujawy+Pomorze - promocja potencjału gospodarczego regionu - edycja III</t>
  </si>
  <si>
    <t>Województwo Kujawsko-Pomorskie (Departament Promocji)</t>
  </si>
  <si>
    <t>3.</t>
  </si>
  <si>
    <t>FEKP.01.03-IZ.00-101/24</t>
  </si>
  <si>
    <t>FEKP.01.03-IZ.00-0001/24</t>
  </si>
  <si>
    <t>Fundusz Eksportowy dla Kujaw i Pomorza</t>
  </si>
  <si>
    <t>Toruńska Agencja Rozwoju Regionalnego S.A.</t>
  </si>
  <si>
    <t>5.</t>
  </si>
  <si>
    <t>FEKP.01.03-IZ.00-108/24</t>
  </si>
  <si>
    <t>nie</t>
  </si>
  <si>
    <t>FEKP.01.03-IZ.00-0002/24</t>
  </si>
  <si>
    <t>Postaw na #bizneswtoruniu!</t>
  </si>
  <si>
    <t>nie dotyczy</t>
  </si>
  <si>
    <t>Gmina Miasta Toruń</t>
  </si>
  <si>
    <t>Gmina Miasta Toruń | Centrum Wsparcia Biznesu w Toruniu</t>
  </si>
  <si>
    <t>6.</t>
  </si>
  <si>
    <t>FEKP.01.03-IZ.00-0003/24</t>
  </si>
  <si>
    <t>Regionalne marki na eksport</t>
  </si>
  <si>
    <t>Bydgoska Agencja Rozwoju Regionalnego Sp. z o.o.</t>
  </si>
  <si>
    <t>Bydgoska Agencja Rozwoju Regionalnego Sp. z o.o. | Stowarzyszenie Metropolia Bydgoszcz</t>
  </si>
  <si>
    <t>7.</t>
  </si>
  <si>
    <t>FEKP.01.03-IZ.00-0004/24</t>
  </si>
  <si>
    <t>Promocja MŚP z branży narzędziowo-przetwórczej na rynku krajowym i zagranicznym</t>
  </si>
  <si>
    <t>Bydgoski Klaster Przemysłowy Dolina Narzędziowa</t>
  </si>
  <si>
    <t>8.</t>
  </si>
  <si>
    <t>FEKP.01.03-IZ.00-0005/24</t>
  </si>
  <si>
    <t>Promo PARK - promocja gospodarki regionalnej w Bydgoskim Parku Przemysłowo-Technologicznym</t>
  </si>
  <si>
    <t>BYDGOSKI PARK PRZEMYSŁOWO-TECHNOLOGICZNY SPÓŁKA Z OGRANICZONĄ ODPOWIEDZIALNOŚCIĄ</t>
  </si>
  <si>
    <t>9.</t>
  </si>
  <si>
    <t>FEKP.01.03-IZ.00-111/24</t>
  </si>
  <si>
    <t>FEKP.01.03-IZ.00-0006/24</t>
  </si>
  <si>
    <t>REGIONALNY AKCELERATOR BIZNESU – PLATFORMA WSPÓŁPRACY BIZNESU</t>
  </si>
  <si>
    <t>Izba Przemysłowo-Handlowa w Toruniu</t>
  </si>
  <si>
    <t>Izba Przemysłowo-Handlowa w Toruniu | Bydgoska Agencja Rozwoju Regionalnego Sp. z o.o. | Toruńska Agencja Rozwoju Regionalnego S.A. | „Pracodawcy Pomorza i Kujaw” Związek Pracodawców</t>
  </si>
  <si>
    <t>11.</t>
  </si>
  <si>
    <t>FEKP.01.04</t>
  </si>
  <si>
    <t>IZ DWFEdKP - IF</t>
  </si>
  <si>
    <t>FEKP.01.04-IZ.00-120/24</t>
  </si>
  <si>
    <t>FEKP.01.04-IZ.00-0001/24</t>
  </si>
  <si>
    <t>Regionalna Instytucja Finansowa - KPFR IF 2021-2027</t>
  </si>
  <si>
    <t>Kujawsko-Pomorski Fundusz Rozwoju sp. z o.o.</t>
  </si>
  <si>
    <t>12.</t>
  </si>
  <si>
    <t>FEKP.01.07</t>
  </si>
  <si>
    <t>FEKP.01.07-IZ.00-040/23</t>
  </si>
  <si>
    <t>FEKP.01.07-IZ.00-0001/23</t>
  </si>
  <si>
    <t>Proces Przedsiębiorczego Odkrywania na rzecz rozwoju Inteligentnych Specjalizacji regionu</t>
  </si>
  <si>
    <t>Kujawsko-Pomorski Fundusz Rozwoju sp. z o.o. | Kujawsko-Pomorskie Centrum Naukowo-Technologiczne sp. z o.o. im. prof. Jana Czochralskiego</t>
  </si>
  <si>
    <t>13.</t>
  </si>
  <si>
    <t>CP2</t>
  </si>
  <si>
    <t>FEKP.02.00</t>
  </si>
  <si>
    <t>FEKP.02.01</t>
  </si>
  <si>
    <t>dotyczy Polityki Terytorialnej</t>
  </si>
  <si>
    <t>ZIT BydOF/ZITy regionalne</t>
  </si>
  <si>
    <t>FEKP.02.01-IZ.00-121/24</t>
  </si>
  <si>
    <t>FEKP.02.01-IZ.00-0001/24</t>
  </si>
  <si>
    <t>14.</t>
  </si>
  <si>
    <t>FEKP.02.02</t>
  </si>
  <si>
    <t>ZIT BydOF</t>
  </si>
  <si>
    <t>FEKP.02.02-IP.02-012/24</t>
  </si>
  <si>
    <t>FEKP.02.02-IP.02-0001/24</t>
  </si>
  <si>
    <t>Termomodernizacja budynków komunalnych na terenie Miasta Bydgoszczy – etap I</t>
  </si>
  <si>
    <t>Miasto Bydgoszcz</t>
  </si>
  <si>
    <t>15.</t>
  </si>
  <si>
    <t>FEKP.02.02-IP.02-0002/24</t>
  </si>
  <si>
    <t>Termomodernizacja budynków komunalnych na terenie Miasta Bydgoszczy – etap II</t>
  </si>
  <si>
    <t>17.</t>
  </si>
  <si>
    <t>FEKP.02.03</t>
  </si>
  <si>
    <t>ZITy regionalne</t>
  </si>
  <si>
    <t>FEKP.02.03-IZ.00-021/23</t>
  </si>
  <si>
    <t>FEKP.02.03-IZ.00-0001/24</t>
  </si>
  <si>
    <t>Modernizacja lokalnych ciepłowni w obiektach użyteczności publicznej w tym z wykorzystaniem OZE</t>
  </si>
  <si>
    <t>Gmina Lubanie</t>
  </si>
  <si>
    <t>18.</t>
  </si>
  <si>
    <t>FEKP.02.03-IZ.00-0002/24</t>
  </si>
  <si>
    <t>Wymiana źródła ciepła w ciepłowni lokalnej Szkoły Podstawowej nr 3 im. Polskich Olimpijczyków w Ciechocinku.</t>
  </si>
  <si>
    <t>Gmina Miejska Ciechocinek</t>
  </si>
  <si>
    <t>19.</t>
  </si>
  <si>
    <t>FEKP.02.03-IZ.00-0005/24</t>
  </si>
  <si>
    <t>Wymiana źródeł ciepła w jednostkach organizacyjnych powiatu</t>
  </si>
  <si>
    <t>Powiat Włocławski</t>
  </si>
  <si>
    <t>20.</t>
  </si>
  <si>
    <t>FEKP.02.03-IZ.00-089/24</t>
  </si>
  <si>
    <t>FEKP.02.03-IZ.00-0004/24</t>
  </si>
  <si>
    <t>Poprawa efektywności energetycznej gminnych budynków mieszkalnych w Toruniu, etap 1 - budynek wielorodzinny przy ul. Poznańskiej 66 w Toruniu</t>
  </si>
  <si>
    <t>Gmina Miasta Toruń | Zakład Gospodarki Mieszkaniowej w Toruniu</t>
  </si>
  <si>
    <t>23.</t>
  </si>
  <si>
    <t>FEKP.02.04</t>
  </si>
  <si>
    <t>FEKP.02.04-IZ.00-118/24</t>
  </si>
  <si>
    <t>FEKP.02.04-IZ.00-0001/24</t>
  </si>
  <si>
    <t>Budowa kotła biomasowego w ramach ciepłowni w Świeciu</t>
  </si>
  <si>
    <t>Veolia Północ Spółka z ograniczoną odpowiedzialnością</t>
  </si>
  <si>
    <t>24.</t>
  </si>
  <si>
    <t>FEKP.02.05</t>
  </si>
  <si>
    <t>FEKP.02.05-IZ.00-122/24</t>
  </si>
  <si>
    <t>FEKP.02.05-IZ.00-0001/24</t>
  </si>
  <si>
    <t>25.</t>
  </si>
  <si>
    <t>FEKP.02.06</t>
  </si>
  <si>
    <t>FEKP.02.06-IP.02-010/24</t>
  </si>
  <si>
    <t>FEKP.02.06-IP.02-0001/24</t>
  </si>
  <si>
    <t>Park nad Notecią - nasadzenia na przystani powiatu nakielskiego w Nakle nad Notecią</t>
  </si>
  <si>
    <t>POWIAT NAKIELSKI</t>
  </si>
  <si>
    <t>26.</t>
  </si>
  <si>
    <t>FEKP.02.06-IP.02-0002/24</t>
  </si>
  <si>
    <t>Zielona Gmina</t>
  </si>
  <si>
    <t>Gmina Żnin</t>
  </si>
  <si>
    <t>27.</t>
  </si>
  <si>
    <t>FEKP.02.07</t>
  </si>
  <si>
    <t>FEKP.02.07-IZ.00-091/24</t>
  </si>
  <si>
    <t>FEKP.02.07-IZ.00-0001/24</t>
  </si>
  <si>
    <t>Struga Toruńska od ul. Wały gen. Sikorskiego do rzeki Wisły wraz z rekultywacją zbiornika Kaszownik i rewitalizacją ich otoczenia na odcinku od ul. S. Batorego do wylotu ze zbiornika Kaszownik w Toruniu</t>
  </si>
  <si>
    <t>30.</t>
  </si>
  <si>
    <t>FEKP.02.08</t>
  </si>
  <si>
    <t>FEKP.02.08-IZ.00-067/23</t>
  </si>
  <si>
    <t>FEKP.02.08-IZ.00-0005/24</t>
  </si>
  <si>
    <t>Bezpieczne Kujawy i Pomorze - zakup sprzętu i pojazdów dla jednostek OSP</t>
  </si>
  <si>
    <t>ODDZIAŁ WOJEWÓDZKI ZWIĄZKU OSP RP WOJ.KUJAWSKO-POMORSKIEGO</t>
  </si>
  <si>
    <t>ODDZIAŁ WOJEWÓDZKI ZWIĄZKU OSP RP WOJ.KUJAWSKO-POMORSKIEGO | CHOTNICZA STRAŻ POŻARNA W MODLIBORZYCACH | OCHOTNICZA STRAŻ POŻARNA "RATOWNIK" | OCHOTNICZA STRAŻ POŻARNA DĘBOWA ŁĄKA | OCHOTNICZA STRAŻ POŻARNA GÓRNA GRUPA | OCHOTNICZA STRAŻ POŻARNA NAKŁO NAD NOTECIĄ | OCHOTNICZA STRAŻ POŻARNA PRZY CIECH SODA POLSKA S.A. MĄTWY | OCHOTNICZA STRAŻ POŻARNA RADOMIN | OCHOTNICZA STRAŻ POŻARNA W ANIELINACH | OCHOTNICZA STRAŻ POŻARNA W BIEŃKÓWCE | OCHOTNICZA STRAŻ POŻARNA W BOBROWIE | OCHOTNICZA STRAŻ POŻARNA W BOGUCINIE | OCHOTNICZA STRAŻ POŻARNA W BŁĄDZIMIU | OCHOTNICZA STRAŻ POŻARNA W CEKCYNIE | OCHOTNICZA STRAŻ POŻARNA W CHOCENIU | OCHOTNICZA STRAŻ POŻARNA W CZERNIKOWIE | OCHOTNICZA STRAŻ POŻARNA W DOBREM | OCHOTNICZA STRAŻ POŻARNA W DOBRZYNIU NAD WISŁĄ | OCHOTNICZA STRAŻ POŻARNA W DRZYCIMIU | OCHOTNICZA STRAŻ POŻARNA W DUSOCINIE | OCHOTNICZA STRAŻ POŻARNA W DĄBROWIE | OCHOTNICZA STRAŻ POŻARNA W DŁUGIEM | OCHOTNICZA STRAŻ POŻARNA W GIŻYNKU | OCHOTNICZA STRAŻ POŻARNA W GOŚCIERADZU | OCHOTNICZA STRAŻ POŻARNA W GROMADNIE | OCHOTNICZA STRAŻ POŻARNA W GĄSAWIE | OCHOTNICZA STRAŻ POŻARNA W GĄSKACH | OCHOTNICZA STRAŻ POŻARNA W GĘBICACH | OCHOTNICZA STRAŻ POŻARNA W JABŁONOWIE POMORSKIM | OCHOTNICZA STRAŻ POŻARNA W JANIKOWIE PRZY CIECH SODA POLSKA SA | OCHOTNICZA STRAŻ POŻARNA W JEZIORACH WIELKICH | OCHOTNICZA STRAŻ POŻARNA W KCYNI | OCHOTNICZA STRAŻ POŻARNA W KIJEWIE | OCHOTNICZA STRAŻ POŻARNA W KOWALEWIE POMORSKIM | OCHOTNICZA STRAŻ POŻARNA W KOWALKACH | OCHOTNICZA STRAŻ POŻARNA W KOWALU | OCHOTNICZA STRAŻ POŻARNA W KOŃCZEWICACH | OCHOTNICZA STRAŻ POŻARNA W KRUSZWICY | OCHOTNICZA STRAŻ POŻARNA W KRUSZYNIE | OCHOTNICZA STRAŻ POŻARNA W KRZEWIE | OCHOTNICZA STRAŻ POŻARNA W KSIĄŻKACH | OCHOTNICZA STRAŻ POŻARNA W KURKOCINIE | OCHOTNICZA STRAŻ POŻARNA W KWIECISZEWIE | OCHOTNICZA STRAŻ POŻARNA W KĄKOWEJ WOLI | OCHOTNICZA STRAŻ POŻARNA W LINOWIE | OCHOTNICZA STRAŻ POŻARNA W LISEWIE | OCHOTNICZA STRAŻ POŻARNA W LNIANIE | OCHOTNICZA STRAŻ POŻARNA W LUBICZU | OCHOTNICZA STRAŻ POŻARNA W LUBRAŃCU | OCHOTNICZA STRAŻ POŻARNA W MAZOWSZU | OCHOTNICZA STRAŻ POŻARNA W MIEDZNIE | OCHOTNICZA STRAŻ POŻARNA W MĄKOWARSKU | OCHOTNICZA STRAŻ POŻARNA W NAKONOWIE STARYM | OCHOTNICZA STRAŻ POŻARNA W NOWEJ WSI KRÓLEWSKIEJ | OCHOTNICZA STRAŻ POŻARNA W NOWOGRODZIE | OCHOTNICZA STRAŻ POŻARNA W OSIEKU | OCHOTNICZA STRAŻ POŻARNA W OSTROWIE | OCHOTNICZA STRAŻ POŻARNA W PAPOWIE BISKUPIM | OCHOTNICZA STRAŻ POŻARNA W PAPOWIE TORUŃSKIM | OCHOTNICZA STRAŻ POŻARNA W PIECHCINIE | OCHOTNICZA STRAŻ POŻARNA W PIOTRKOWIE KUJAWSKIM | OCHOTNICZA STRAŻ POŻARNA W PŁUŻNICY | OCHOTNICZA STRAŻ POŻARNA W RACIĄŻKU | OCHOTNICZA STRAŻ POŻARNA W RADZIKACH DUŻYCH | OCHOTNICZA STRAŻ POŻARNA W RADZYNIU CHEŁMIŃSKIM | OCHOTNICZA STRAŻ POŻARNA W ROGOWIE | OCHOTNICZA STRAŻ POŻARNA W ROGÓŹNIE | OCHOTNICZA STRAŻ POŻARNA W RYBIEŃCU | OCHOTNICZA STRAŻ POŻARNA W RYŃSKU | OCHOTNICZA STRAŻ POŻARNA W SADŁOWIE | OCHOTNICZA STRAŻ POŻARNA W SKRWILNIE | OCHOTNICZA STRAŻ POŻARNA W SKĄPEM | OCHOTNICZA STRAŻ POŻARNA W SOLCU KUJAWSKIM | OCHOTNICZA STRAŻ POŻARNA W SOŚNIE | OCHOTNICZA STRAŻ POŻARNA W STARYM KOBRZYŃCU | OCHOTNICZA STRAŻ POŻARNA W STEKLINIE | OCHOTNICZA STRAŻ POŻARNA W STRASZEWIE | OCHOTNICZA STRAŻ POŻARNA W STRZELNIE | OCHOTNICZA STRAŻ POŻARNA W TRLĄGU | OCHOTNICZA STRAŻ POŻARNA W TŁUCHOWIE | OCHOTNICZA STRAŻ POŻARNA W UNISŁAWIU | OCHOTNICZA STRAŻ POŻARNA W WARLUBIU | OCHOTNICZA STRAŻ POŻARNA W WAŁDOWIE | OCHOTNICZA STRAŻ POŻARNA W WIELKIM RYCHNOWIE | OCHOTNICZA STRAŻ POŻARNA W WIERZCHUCINIE KRÓLEWSKIM | OCHOTNICZA STRAŻ POŻARNA W WIOSCE | OCHOTNICZA STRAŻ POŻARNA W WITOWICACH | OCHOTNICZA STRAŻ POŻARNA W WÓJCINIE | OCHOTNICZA STRAŻ POŻARNA W WĄBRZEŹNIE | OCHOTNICZA STRAŻ POŻARNA W WĄPIELSKU | OCHOTNICZA STRAŻ POŻARNA W ZADUSZNIKACH | OCHOTNICZA STRAŻ POŻARNA W ZAKRZEWIE | OCHOTNICZA STRAŻ POŻARNA W ZBÓJNIE | OCHOTNICZA STRAŻ POŻARNA W ZGŁOWIĄCZCE | OCHOTNICZA STRAŻ POŻARNA W ZIELENIU | OCHOTNICZA STRAŻ POŻARNA W ŁASINIE | OCHOTNICZA STRAŻ POŻARNA W ŁUBIANCE | OCHOTNICZA STRAŻ POŻARNA W ŁĄŻYNIE | OCHOTNICZA</t>
  </si>
  <si>
    <t>31.</t>
  </si>
  <si>
    <t>FEKP.02.08-IZ.00-084/24</t>
  </si>
  <si>
    <t>FEKP.02.08-IZ.00-0001/24</t>
  </si>
  <si>
    <t>Poprawa skuteczności wykorzystania psów służbowych do prowadzenia akcji ratowniczych poprzez zakup samochodów dla kujawsko-pomorskiej Policji</t>
  </si>
  <si>
    <t>Komenda Wojewódzka Policji w Bydgoszczy</t>
  </si>
  <si>
    <t>32.</t>
  </si>
  <si>
    <t>FEKP.02.08-IZ.00-0002/24</t>
  </si>
  <si>
    <t>Zakup bezzałogowych statków powietrznych dla kujawsko-pomorskiej Policji.</t>
  </si>
  <si>
    <t>33.</t>
  </si>
  <si>
    <t>FEKP.02.08-IZ.00-0003/24</t>
  </si>
  <si>
    <t>Podniesienie możliwości współpracy służb ratowniczych poprzez doposażenie jednostek kujawsko-pomorskiej Policji w sprzęt specjalistyczny.</t>
  </si>
  <si>
    <t>34.</t>
  </si>
  <si>
    <t>FEKP.02.08-IZ.00-0004/24</t>
  </si>
  <si>
    <t>Wsparcie jednostek Państwowej Straży Pożarnej w walce z zagrożeniami naturalnymi – zakup pojazdów i sprzętu specjalistycznego</t>
  </si>
  <si>
    <t>Komenda Wojewódzka Państwowej Straży Pożarnej w Toruniu</t>
  </si>
  <si>
    <t>39.</t>
  </si>
  <si>
    <t>FEKP.02.09</t>
  </si>
  <si>
    <t>FEKP.02.09-IZ.00-039/23</t>
  </si>
  <si>
    <t>FEKP.02.09-IZ.00-0001/23</t>
  </si>
  <si>
    <t>Opracowanie planów budowania odporności na zagrożenia i zmiany klimatu oraz rozszerzanie sieci współpracy z udziałem partnerów samorządowych</t>
  </si>
  <si>
    <t>Kujawsko-Pomorskie Samorządowe Stowarzyszenie Salutaris</t>
  </si>
  <si>
    <t>40.</t>
  </si>
  <si>
    <t>FEKP.02.10</t>
  </si>
  <si>
    <t>FEKP.02.10-IP.02-007/23</t>
  </si>
  <si>
    <t>FEKP.02.10-IP.02-0001/23</t>
  </si>
  <si>
    <t>„Przebudowa wraz z rozbudową stacji uzdatniania wody na terenie działki 11/4 w miejscowości Teresin”</t>
  </si>
  <si>
    <t>Gmina Sicienko</t>
  </si>
  <si>
    <t>Gmina Sicienko | Zakład Komunalny w Sicienku</t>
  </si>
  <si>
    <t>41.</t>
  </si>
  <si>
    <t>FEKP.02.10-IP.02-0002/23</t>
  </si>
  <si>
    <t>Modernizacja stacji ujęcia i uzdatniania wody w Jabłówku, gmina Łabiszyn</t>
  </si>
  <si>
    <t>Gmina Łabiszyn</t>
  </si>
  <si>
    <t>42.</t>
  </si>
  <si>
    <t>FEKP.02.10-IP.02-0003/23</t>
  </si>
  <si>
    <t>Modernizacja stacji uzdatniania wody w Kotomierzu</t>
  </si>
  <si>
    <t>Gmina Dobrcz</t>
  </si>
  <si>
    <t>Gmina Dobrcz | Zakład Usług Komunalnych w Dobrczu</t>
  </si>
  <si>
    <t>43.</t>
  </si>
  <si>
    <t>FEKP.02.10-IP.02-0004/23</t>
  </si>
  <si>
    <t>Modernizacja stacji uzdatniania wody w gminie Dobrcz</t>
  </si>
  <si>
    <t>44.</t>
  </si>
  <si>
    <t>FEKP.02.11</t>
  </si>
  <si>
    <t>FEKP.02.11-IZ.00-087/24</t>
  </si>
  <si>
    <t>FEKP.02.11-IZ.00-0002/24</t>
  </si>
  <si>
    <t>Przebudowa stacji uzdatniania wody – etap II</t>
  </si>
  <si>
    <t>Gmina Miasta Chełmża</t>
  </si>
  <si>
    <t>45.</t>
  </si>
  <si>
    <t>FEKP.02.11-IZ.00-0003/24</t>
  </si>
  <si>
    <t>Budowa stacji uzdatniania wody wraz ze studniami oraz elementami sieci wodociągowej</t>
  </si>
  <si>
    <t>Gmina Łubianka</t>
  </si>
  <si>
    <t>46.</t>
  </si>
  <si>
    <t>FEKP.02.11-IZ.00-0004/24</t>
  </si>
  <si>
    <t>Budowa inteligentnych sieci wodociągowych w gminie Kijewo Królewskie</t>
  </si>
  <si>
    <t>GMINA KIJEWO KRÓLEWSKIE</t>
  </si>
  <si>
    <t>49.</t>
  </si>
  <si>
    <t>FEKP.02.12</t>
  </si>
  <si>
    <t>FEKP.02.12-IZ.00-095/24</t>
  </si>
  <si>
    <t>FEKP.02.12-IZ.00-0001/24</t>
  </si>
  <si>
    <t>Budowa kanalizacji sanitarnej w ul. Włocławskiej i ulicach sąsiednich w Szpetalu Górnym – IV etap.</t>
  </si>
  <si>
    <t>Gmina Fabianki</t>
  </si>
  <si>
    <t>52.</t>
  </si>
  <si>
    <t>FEKP.02.13</t>
  </si>
  <si>
    <t>FEKP.02.13-IZ.00-052/23</t>
  </si>
  <si>
    <t>FEKP.02.13-IZ.00-0001/23</t>
  </si>
  <si>
    <t>Rozbudowa i modernizacja Punktu Selektywnego Zbierania Odpadów Komunalnych w Starym Brześciu, gm. Brześć Kujawski</t>
  </si>
  <si>
    <t>Gmina Brześć Kujawski</t>
  </si>
  <si>
    <t>53.</t>
  </si>
  <si>
    <t>FEKP.02.13-IZ.00-0002/23</t>
  </si>
  <si>
    <t>MODERNIZACJA PSZOK W BOBROWNIKACH</t>
  </si>
  <si>
    <t>Gmina Bobrowniki</t>
  </si>
  <si>
    <t>54.</t>
  </si>
  <si>
    <t>FEKP.02.13-IZ.00-0004/23</t>
  </si>
  <si>
    <t>Rozwój Systemu Selektywnej Zbiórki Odpadów Komunalnych na Terenie Gminy Janikowo</t>
  </si>
  <si>
    <t>Gmina Janikowo</t>
  </si>
  <si>
    <t>55.</t>
  </si>
  <si>
    <t>FEKP.02.13-IZ.00-0005/23</t>
  </si>
  <si>
    <t>Modernizacja Punktu Selektywnej Zbiórki Odpadów Komunalnych wraz z wyposażeniem w miejscowości Poddębice – etap III</t>
  </si>
  <si>
    <t>Gmina Włocławek</t>
  </si>
  <si>
    <t>58.</t>
  </si>
  <si>
    <t>FEKP.02.14</t>
  </si>
  <si>
    <t>FEKP.02.14-IZ.00-123/24</t>
  </si>
  <si>
    <t>FEKP.02.14-IZ.00-0001/24</t>
  </si>
  <si>
    <t>59.</t>
  </si>
  <si>
    <t>FEKP.02.15</t>
  </si>
  <si>
    <t>FEKP.02.15-IZ.00-050/23</t>
  </si>
  <si>
    <t>FEKP.02.15-IZ.00-0001/24</t>
  </si>
  <si>
    <t>Kujawsko-Pomorska Akademia Ekologiczna</t>
  </si>
  <si>
    <t>Regionalny Ośrodek Zrównoważonego Rozwoju Sp. z o.o.</t>
  </si>
  <si>
    <t>60.</t>
  </si>
  <si>
    <t>FEKP.02.15-IZ.00-051/23</t>
  </si>
  <si>
    <t>FEKP.02.15-IZ.00-0004/23</t>
  </si>
  <si>
    <t>Kujawsko-Pomorskie Jestem Eko</t>
  </si>
  <si>
    <t>Europejskie Centrum Współpracy Młodzieży</t>
  </si>
  <si>
    <t>61.</t>
  </si>
  <si>
    <t>FEKP.02.15-IZ.00-0005/23</t>
  </si>
  <si>
    <t>Szkoła Leśna na Barbarce - wsparcie i rozwój działań Ośrodka Edukacji Przyrodniczo – Ekologicznej w regionie Kujawsko – Pomorskim</t>
  </si>
  <si>
    <t>Stowarzyszenie Tilia</t>
  </si>
  <si>
    <t>62.</t>
  </si>
  <si>
    <t>FEKP.02.15-IZ.00-079/23</t>
  </si>
  <si>
    <t>FEKP.02.15-IZ.00-0004/24</t>
  </si>
  <si>
    <t>ZIELONE ZNAM - O ZIELONE DBAM - edukacja ekologiczna w parkach krajobrazowych</t>
  </si>
  <si>
    <t>Województwo Kujawsko-Pomorskie (Departament Środowiska)</t>
  </si>
  <si>
    <t>Województwo Kujawsko-Pomorskie (Departament Środowiska) | Brodnicki Park Krajobrazowy | Gostynińsko-Włocławski Park Krajobrazowy | Górznieńsko - Lidzbarski Park Krajobrazowy | Krajeński Park Krajobrazowy | Nadgoplański Park Tysiąclecia | Tucholski Park Krajobrazowy | Wdecki Park Krajobrazowy | Zespół Parków Krajobrazowych nad Dolną Wisłą</t>
  </si>
  <si>
    <t>63.</t>
  </si>
  <si>
    <t>FEKP.02.15-IZ.00-093/24</t>
  </si>
  <si>
    <t>FEKP.02.15-IZ.00-0006/24</t>
  </si>
  <si>
    <t>Ochrona siedlisk - ochrona mokradeł</t>
  </si>
  <si>
    <t>64.</t>
  </si>
  <si>
    <t>FEKP.02.15-IZ.00-0007/24</t>
  </si>
  <si>
    <t>Ochrona różnorodności biologicznej poprzez ochronę owadów zapylających na terenie województwa kujawsko-pomorskiego</t>
  </si>
  <si>
    <t>Województwo Kujawsko-Pomorskie</t>
  </si>
  <si>
    <t>Województwo Kujawsko-Pomorskie | Gostynińsko-Włocławski Park Krajobrazowy</t>
  </si>
  <si>
    <t>65.</t>
  </si>
  <si>
    <t>FEKP.02.15-IZ.00-0011/24</t>
  </si>
  <si>
    <t>Ochrona potencjału genetycznego rysia euroazjatyckiego</t>
  </si>
  <si>
    <t>68.</t>
  </si>
  <si>
    <t>FEKP.02.16</t>
  </si>
  <si>
    <t>FEKP.02.16-IZ.00-124/24</t>
  </si>
  <si>
    <t>FEKP.02.16-IZ.00-0001/24</t>
  </si>
  <si>
    <t>69.</t>
  </si>
  <si>
    <t>FEKP.02.17</t>
  </si>
  <si>
    <t>OPPT</t>
  </si>
  <si>
    <t>FEKP.02.17-IZ.00-125/24</t>
  </si>
  <si>
    <t>FEKP.02.17-IZ.00-0001/24</t>
  </si>
  <si>
    <t>77.</t>
  </si>
  <si>
    <t>FEKP.02.20</t>
  </si>
  <si>
    <t>FEKP.02.20-IZ.00-088/24</t>
  </si>
  <si>
    <t>FEKP.02.20-IZ.00-0001/24</t>
  </si>
  <si>
    <t>Zakup i montaż nowoczesnej ultradźwiękowej sieci wodomierzy oraz urządzeń odczytu z modułem detekcji wycieków w celu monitorowania i ograniczania strat wody</t>
  </si>
  <si>
    <t>Zakład Gospodarki Komunalnej Spółka z o.o.</t>
  </si>
  <si>
    <t>78.</t>
  </si>
  <si>
    <t>FEKP.02.20-IZ.00-0002/24</t>
  </si>
  <si>
    <t>Wdrożenie zaawansowanego Geograficznego Systemu Informacyjnego (GIS) zarządzania liniową infrastrukturą wodociągową i kanalizacyjną wraz z modelem hydraulicznym sieci wodociągowej oraz strefowym opomiarowaniem w ramach efektywnego monitoringu w celu obniżania strat wody na terenie gminy Kamień Krajeński</t>
  </si>
  <si>
    <t>Zakład Gospodarki Komunalnej i Mieszkaniowej w Kamieniu Krajeńskim Sp. z o.o.</t>
  </si>
  <si>
    <t>79.</t>
  </si>
  <si>
    <t>FEKP.02.20-IZ.00-0004/24</t>
  </si>
  <si>
    <t>Modernizacja Stacji Uzdatniania Wody w Janowcu Wielkopolskim</t>
  </si>
  <si>
    <t>Gmina Janowiec Wielkopolski</t>
  </si>
  <si>
    <t>90.</t>
  </si>
  <si>
    <t>FEKP.03.00</t>
  </si>
  <si>
    <t>FEKP.03.02</t>
  </si>
  <si>
    <t>FEKP.03.02-IZ.00-043/23</t>
  </si>
  <si>
    <t>FEKP.03.02-IZ.00-0001/24</t>
  </si>
  <si>
    <t>Tabor na potrzeby czystej komunikacji w mieście Włocławek</t>
  </si>
  <si>
    <t>Gmina Miasto Włocławek</t>
  </si>
  <si>
    <t>91.</t>
  </si>
  <si>
    <t>FEKP.03.02-IZ.00-086/24</t>
  </si>
  <si>
    <t>FEKP.03.02-IZ.00-0004/24</t>
  </si>
  <si>
    <t>Rozbudowa ul. Sobieskiego poprzez budowę drogi rowerowej na odcinku od pl. Pokoju Toruńskiego do ul. Żółkiewskiego w Toruniu</t>
  </si>
  <si>
    <t>Gmina Miasta Toruń | Miejski Zarząd Dróg w Toruniu</t>
  </si>
  <si>
    <t>101.</t>
  </si>
  <si>
    <t>FEKP.03.02-IZ.00-115/24</t>
  </si>
  <si>
    <t>FEKP.03.02-IZ.00-0014/24</t>
  </si>
  <si>
    <t>Zakup autobusów zeroemisyjnych wraz z dostawą i integracją infrastruktury do ładowania</t>
  </si>
  <si>
    <t>Gmina Miasta Toruń | MIEJSKI ZAKŁAD KOMUNIKACJI W TORUNIU SPÓŁKA Z OGRANICZONĄ ODPOWIEDZIALNOŚCIĄ</t>
  </si>
  <si>
    <t>103.</t>
  </si>
  <si>
    <t>FEKP.03.02-IZ.00-0016/24</t>
  </si>
  <si>
    <t>Dostawa trzech tramwajów wieloczłonowych do obsługi sieci tramwajowej komunikacji miejskiej w Grudziądzu wraz z modernizacją układu torowego Zajezdni Tramwajowej</t>
  </si>
  <si>
    <t>Miejski Zakład Komunikacji Sp. z o.o.</t>
  </si>
  <si>
    <t>104.</t>
  </si>
  <si>
    <t>FEKP.03.03</t>
  </si>
  <si>
    <t>FEKP.03.03-IZ.00-085/24</t>
  </si>
  <si>
    <t>FEKP.03.03-IZ.00-0001/24</t>
  </si>
  <si>
    <t>„Rozbudowa drogi wojewódzkiej nr 266 ul. Szybka w Radziejowie od km 44+340 do km 45+730 o budowę ścieżki pieszo - rowerowej”</t>
  </si>
  <si>
    <t>Gmina Miasto Radziejów</t>
  </si>
  <si>
    <t>111.</t>
  </si>
  <si>
    <t>CP3</t>
  </si>
  <si>
    <t>FEKP.04.00</t>
  </si>
  <si>
    <t>FEKP.04.01</t>
  </si>
  <si>
    <t>FEKP.04.01-IZ.00-094/24</t>
  </si>
  <si>
    <t>FEKP.04.01-IZ.00-0001/24</t>
  </si>
  <si>
    <t>Zakup 5 elektrycznych zespołów trakcyjnych do wykonywania kolejowych połączeń regionalnych na terenie województwa kujawsko-pomorskiego</t>
  </si>
  <si>
    <t>Województwo Kujawsko-Pomorskie (Departament Transportu)</t>
  </si>
  <si>
    <t>113.</t>
  </si>
  <si>
    <t>FEKP.04.03</t>
  </si>
  <si>
    <t>FEKP.04.03-IZ.00-035/23</t>
  </si>
  <si>
    <t>FEKP.04.03-IZ.00-0003/23</t>
  </si>
  <si>
    <t>Przebudowa wraz z rozbudową drogi wojewódzkiej nr 270 Brześć Kujawski – Izbica Kujawska – Koło od km 0+000 do km 29+023. Etap I od km 1+100 do km 7+762- Faza II</t>
  </si>
  <si>
    <t>Województwo Kujawsko-Pomorskie (Zarząd Dróg Wojewódzkich)</t>
  </si>
  <si>
    <t>tak - końcowy WoP</t>
  </si>
  <si>
    <t>Województwo Kujawsko-Pomorskie (Zarząd Dróg Wojewódzkich) | Zarząd Dróg Wojewódzkich</t>
  </si>
  <si>
    <t>114.</t>
  </si>
  <si>
    <t>FEKP.04.03-IZ.00-036/23</t>
  </si>
  <si>
    <t>FEKP.04.03-IZ.00-0005/23</t>
  </si>
  <si>
    <t>Rozbudowa drogi wojewódzkiej nr 270 Brześć Kujawski – Izbica Kujawska – Koło od km 0+000 do km 29+023 – Budowa obwodnicy m. Lubraniec- Faza II.</t>
  </si>
  <si>
    <t>115.</t>
  </si>
  <si>
    <t>FEKP.04.03-IZ.00-037/23</t>
  </si>
  <si>
    <t>FEKP.04.03-IZ.00-0002/23</t>
  </si>
  <si>
    <t>Przebudowa wraz z rozbudową drogi wojewódzkiej Nr 254 Brzoza – Łabiszyn – Barcin – Mogilno – Wylatowo (odcinek Brzoza - Barcin). Odcinek I od km 0+069 do km 13+280 – II faza.</t>
  </si>
  <si>
    <t>116.</t>
  </si>
  <si>
    <t>FEKP.04.03-IZ.00-038/23</t>
  </si>
  <si>
    <t>FEKP.04.03-IZ.00-0004/23</t>
  </si>
  <si>
    <t>Przebudowa wraz z rozbudową drogi wojewódzkiej nr 254 Brzoza-Łabiszyn-Barcin-Mogilno-Wylatowo (odcinek Brzoza-Barcin). Odcinek II od km 13+280 do km 22+400-faza II.</t>
  </si>
  <si>
    <t>117.</t>
  </si>
  <si>
    <t>FEKP.04.03-IZ.00-128/24</t>
  </si>
  <si>
    <t>FEKP.04.03-IZ.00-0002/24</t>
  </si>
  <si>
    <t>Modernizacja dróg wojewódzkich w zakresie wyeliminowania miejsc niebezpiecznych – poprawa bezpieczeństwa ruchu drogowego – część I</t>
  </si>
  <si>
    <t>Województwo Kujawsko-Pomorskie (Zarząd Dróg Wojewódzkich) | Nazwa* Zarząd Dróg Wojewódzkich</t>
  </si>
  <si>
    <t>119.</t>
  </si>
  <si>
    <t>CP4</t>
  </si>
  <si>
    <t>FEKP.06.00</t>
  </si>
  <si>
    <t>FEKP.06.02</t>
  </si>
  <si>
    <t>FEKP.06.02-IZ.00-028/23</t>
  </si>
  <si>
    <t>FEKP.06.02-IZ.00-0001/24</t>
  </si>
  <si>
    <t>Budowa przedszkola „Chatka Puchatka” w Lubiczu Górnym wraz z wyburzeniem starego obiektu</t>
  </si>
  <si>
    <t>Gmina Lubicz</t>
  </si>
  <si>
    <t>120.</t>
  </si>
  <si>
    <t>FEKP.06.02-IZ.00-0002/24</t>
  </si>
  <si>
    <t>Centrum Edukacyjno – Kulturalne – Budowa Oddziałów Przedszkolnych w Stolnie</t>
  </si>
  <si>
    <t>Gmina Stolno</t>
  </si>
  <si>
    <t>121.</t>
  </si>
  <si>
    <t>FEKP.06.02-IZ.00-0003/24</t>
  </si>
  <si>
    <t>Przebudowa oraz remont Przedszkola Samorządowego w Izbicy Kujawskiej wraz z budową podjazdu dla osób niepełnosprawnych</t>
  </si>
  <si>
    <t>Gmina Izbica Kujawska</t>
  </si>
  <si>
    <t>122.</t>
  </si>
  <si>
    <t>FEKP.06.02-IZ.00-0004/24</t>
  </si>
  <si>
    <t>Budowa przedszkola w Grzywnie Gmina Chełmża</t>
  </si>
  <si>
    <t>Gmina Chełmża</t>
  </si>
  <si>
    <t>123.</t>
  </si>
  <si>
    <t>FEKP.06.02-IZ.00-0006/24</t>
  </si>
  <si>
    <t>Budowa kompleksu przedszkolno-żłobkowego w Obrowie</t>
  </si>
  <si>
    <t>Gmina Obrowo</t>
  </si>
  <si>
    <t>124.</t>
  </si>
  <si>
    <t>FEKP.06.02-IZ.00-0007/24</t>
  </si>
  <si>
    <t>Budowa Przedszkola w Gminie Rogóźno</t>
  </si>
  <si>
    <t>Gmina Rogóźno</t>
  </si>
  <si>
    <t>126.</t>
  </si>
  <si>
    <t>FEKP.06.04</t>
  </si>
  <si>
    <t>FEKP.06.04-IZ.00-031/23</t>
  </si>
  <si>
    <t>FEKP.06.04-IZ.00-0001/23</t>
  </si>
  <si>
    <t>Poprawa dostępności Zespołu Szkół w Zbrachlinie dla osób ze specjalnymi potrzebami edukacyjnymi, w tym utworzenie pierwszej pełnowymiarowej sali gimnastycznej w gminie</t>
  </si>
  <si>
    <t>Gmina Waganiec</t>
  </si>
  <si>
    <t>127.</t>
  </si>
  <si>
    <t>FEKP.06.04-IZ.00-0001/24</t>
  </si>
  <si>
    <t>Poprawa dostępności Szkoły Podstawowej nr 2 im. Orła Białego dla osób ze specjalnymi potrzebami edukacyjnymi, w tym modernizacja stadionu OSIR w Golubiu-Dobrzyniu</t>
  </si>
  <si>
    <t>Gmina Miasto Golub-Dobrzyń</t>
  </si>
  <si>
    <t>133.</t>
  </si>
  <si>
    <t>FEKP.06.07</t>
  </si>
  <si>
    <t>FEKP.06.07-IZ.00-069/23</t>
  </si>
  <si>
    <t>FEKP.06.07-IZ.00-0001/24</t>
  </si>
  <si>
    <t>Rozwój infrastruktury PANS we Włocławku w celu dostosowania procesu kształcenia do potrzeb rynku pracy</t>
  </si>
  <si>
    <t>Państwowa Akademia Nauk Stosowanych we Włocławku</t>
  </si>
  <si>
    <t>135.</t>
  </si>
  <si>
    <t>FEKP.06.08</t>
  </si>
  <si>
    <t>FEKP.06.08-IZ.00-005/23</t>
  </si>
  <si>
    <t>FEKP.06.08-IZ.00-0001/23</t>
  </si>
  <si>
    <t>Budowa Ośrodka Rozwoju Usług Wspierających przy Brodnickim Centrum Caritas</t>
  </si>
  <si>
    <t>Caritas Diecezji Toruńskiej</t>
  </si>
  <si>
    <t>Caritas Diecezji Toruńskiej | Brodnickie Centrum Caritas im. Bpa Jana Chrapka</t>
  </si>
  <si>
    <t>136.</t>
  </si>
  <si>
    <t>FEKP.06.08-IZ.00-0003/23</t>
  </si>
  <si>
    <t>Adaptacja budynku przy ul. Gałczyńskiego w Bydgoszczy na potrzeby Ośrodka dla Dzieci i Młodzieży z Autyzmem</t>
  </si>
  <si>
    <t>Miasto Bydgoszcz | Zespół Szkół nr 29</t>
  </si>
  <si>
    <t>137.</t>
  </si>
  <si>
    <t>FEKP.06.08-IZ.00-0004/23</t>
  </si>
  <si>
    <t>Przebudowa budynków oraz remont przy ul. M.Skłodowskiej-Curie 27/29 w Toruniu na potrzeby powstania Regionalnego Centrum Wsparcia i Opieki dla osób z niepełnosprawnością.</t>
  </si>
  <si>
    <t>Województwo Kujawsko-Pomorskie | Regionalny Ośrodek Polityki Społecznej w Toruniu</t>
  </si>
  <si>
    <t>138.</t>
  </si>
  <si>
    <t>FEKP.06.08-IZ.00-0005/23</t>
  </si>
  <si>
    <t>Doposażenie Dziennego Domu Pomocy w celu podniesienia standardu usług świadczonych dla osób starszych.</t>
  </si>
  <si>
    <t>Gmina - miasto Grudziądz</t>
  </si>
  <si>
    <t>Gmina - miasto Grudziądz | Dom Pomocy Społecznej w Grudziądzu</t>
  </si>
  <si>
    <t>142.</t>
  </si>
  <si>
    <t>FEKP.06.09</t>
  </si>
  <si>
    <t>FEKP.06.09-IZ.00-133/24</t>
  </si>
  <si>
    <t>FEKP.06.09-IZ.00-0001/24</t>
  </si>
  <si>
    <t>Rozbudowa Wojewódzkiego Szpitala dla Nerwowo i Psychicznie Chorych im. dr J. Bednarza w Świeciu o nową siedzibę Centrum Zdrowia Psychicznego</t>
  </si>
  <si>
    <t>Wojewódzki Szpital dla Nerwowo i Psychicznie Chorych im. dr J. Bednarza w Świeciu</t>
  </si>
  <si>
    <t>143.</t>
  </si>
  <si>
    <t>FEKP.06.09-IZ.00-136/24</t>
  </si>
  <si>
    <t>FEKP.06.09-IZ.00-0003/24</t>
  </si>
  <si>
    <t>Podniesienie jakości usług zdrowotnych oraz zwiększenie dostępu do usług medycznych w Wojewódzkim Szpitalu Specjalistycznym im. błogosławionego Księdza Jerzego Popiełuszki we Włocławku – Faza II</t>
  </si>
  <si>
    <t>Wojewódzki Szpital Specjalistyczny im. bł. księdza Jerzego Popiełuszki we Włocławku</t>
  </si>
  <si>
    <t>Wojewódzki Szpital Specjalistyczny im. bł. księdza Jerzego Popiełuszki we Włocławku | Kujawsko-Pomorskie Inwestycje Medyczne sp. z o.o.</t>
  </si>
  <si>
    <t>145.</t>
  </si>
  <si>
    <t>FEKP.06.11</t>
  </si>
  <si>
    <t>FEKP.06.11-IZ.00-129/24</t>
  </si>
  <si>
    <t>FEKP.06.11-IZ.00-0001/24</t>
  </si>
  <si>
    <t>Wsparcie opieki nad zabytkami Województwa Kujawsko-Pomorskiego w 2024 roku</t>
  </si>
  <si>
    <t>Województwo Kujawsko-Pomorskie (Departament Kultury i Dziedzictwa Narodowego)</t>
  </si>
  <si>
    <t>Województwo Kujawsko-Pomorskie (Departament Kultury i Dziedzictwa Narodowego) | Klasztor Karmelitów Bosych w Zamartem | Klasztor OO. Bernardynów w Skępem | Klasztor OO. Karmelitów w Oborach | Klasztor OO. Karmelitów w Trutowie | Klasztor Zakonu Braci Mniejszych Konwentualnych (OO. Franciszkanie) w Radziejowie | Parafia Ewangelicko-Augsburska we Włocławku | Parafia Prawosławna p.w. św. Aleksandra w Aleksandrowie Kujawskim | Parafia Prawosławna p.w. św. Mikołaja we Włocławku | Parafia Rzymskokatolicka p.w. Matki Bożej Królowej Polski we Włókach | Parafia Rzymskokatolicka p.w. Matki Bożej Zwycięskiej w Toruniu | Parafia Rzymskokatolicka p.w. Matki Bożej Śnieżnej w Srebrnikach | Parafia Rzymskokatolicka p.w. Miłosierdzia Bożego w Bydgoszczy | Parafia Rzymskokatolicka p.w. Najświętszego Serca Pana Jezusa w Bydgoszczy | Parafia Rzymskokatolicka p.w. Najświętszego Serca Pana Jezusa w Gniewkowie | Parafia Rzymskokatolicka p.w. Najświętszego Serca Pana Jezusa w Lubieniu Kujawskim | Parafia Rzymskokatolicka p.w. Narodzenia NMP w Kiełbasinie | Parafia Rzymskokatolicka p.w. Narodzenia NMP w Strzelcach | Parafia Rzymskokatolicka p.w. Narodzenia NMP w Wenecji | Parafia Rzymskokatolicka p.w. Narodzenia NMP w Żernikach | Parafia Rzymskokatolicka p.w. Niepokalanego Serca Maryi w Warlubiu | Parafia Rzymskokatolicka p.w. Opatrzności Bożej w Toruniu | Parafia Rzymskokatolicka p.w. Opieki Matki Bożej w Osięcinach | Parafia Rzymskokatolicka p.w. Podwyższenia Krzyża Świętego w Grochowalsku | Parafia Rzymskokatolicka p.w. Podwyższenia Krzyża Świętego w Górsku | Parafia Rzymskokatolicka p.w. Podwyższenia Krzyża Świętego w Lisewie | Parafia Rzymskokatolicka p.w. Podwyższenia Krzyża Świętego w Przecznie | Parafia Rzymskokatolicka p.w. Podwyższenia Krzyża Świętego w Rogowie | Parafia Rzymskokatolicka p.w. Przemienienia Pańskiego w Wieńcu | Parafia Rzymskokatolicka p.w. Trójcy Świętej w Książkach | Parafia Rzymskokatolicka p.w. Wniebowzięcia NMP i śś. Apostołów Szymona i Judy Tadeusza w Więcborku | Parafia Rzymskokatolicka p.w. Wniebowzięcia NMP w Chełmnie | Parafia Rzymskokatolicka p.w. Wniebowzięcia NMP w Kcyni | Parafia Rzymskokatolicka p.w. Wniebowzięcia NMP w Koronowie | Parafia Rzymskokatolicka p.w. Wniebowzięcia NMP w Lipnie | Parafia Rzymskokatolicka p.w. Wniebowzięcia NMP w Mokrem | Parafia Rzymskokatolicka p.w. Wniebowzięcia NMP w Osieku | Parafia Rzymskokatolicka p.w. Wniebowzięcia NMP w Radziejowie | Parafia Rzymskokatolicka p.w. Wniebowzięcia NMP w Wielkich Łunawach | Parafia Rzymskokatolicka p.w. Wniebowzięcia NMP we Włocławku | Parafia Rzymskokatolicka p.w. Zwiastowania NMP w Inowrocławiu | Parafia Rzymskokatolicka p.w. Zwiastowania NMP w Potulicach | Parafia Rzymskokatolicka p.w. Świętego Krzyża w Inowrocławiu | Parafia Rzymskokatolicka p.w. Świętego Krzyża w Łowiczku | Parafia Rzymskokatolicka p.w. Świętej Trójcy w Działyniu | Parafia Rzymskokatolicka p.w. Świętej Trójcy w Dąbiu Kujawskim | Parafia Rzymskokatolicka p.w. Świętej Trójcy w Połajewie | Parafia Rzymskokatolicka p.w. Świętej Trójcy w Rypinie | Parafia Rzymskokatolicka p.w. Świętej Trójcy w Strzelnie | Parafia Rzymskokatolicka p.w. św Jakuba Apostoła w Toruniu | Parafia Rzymskokatolicka p.w. św. Andrzeja Boboli w Sicienku | Parafia Rzymskokatolicka p.w. św. Anny w Kościeszkach | Parafia Rzymskokatolicka p.w. św. Anny w Radzyniu Chełmińskim | Parafia Rzymskokatolicka p.w. św. Antoniego z Padwy w Bydgoszczy | Parafia Rzymskokatolicka p.w. św. Barbary w Świętem | Parafia Rzymskokatolicka p.w. św. Bartłomieja Apostoła w Bronisławiu | Parafia Rzymskokatolicka p.w. św. Bartłomieja Apostoła w Wabczu | Parafia Rzymskokatolicka p.w. św. Bartłomieja Apostoła w Wielkim Komorsku | Parafia Rzymskokatolicka p.w. św. Bartłomieja w Rogowie | Parafia Rzymskokatolicka p.w. św. Dominika w Chodczu | Parafia Rzymskokatolicka p.w. św. Floriana w Żninie | Parafia Rzymskokatolicka p.w. św. Hieronima w Raciążku | Parafia Rzymskokatolicka p.w. św. Jadwi</t>
  </si>
  <si>
    <t>146.</t>
  </si>
  <si>
    <t>FEKP.06.12</t>
  </si>
  <si>
    <t>FEKP.06.12-IZ.00-015/23</t>
  </si>
  <si>
    <t>FEKP.06.12-IZ.00-0001/23</t>
  </si>
  <si>
    <t>Młyn Energii – dostosowanie obiektu Młyna Górnego w Grudziądzu do funkcji kulturalno-edukacyjnych</t>
  </si>
  <si>
    <t>Kujawsko-Pomorskie Centrum Edukacji i Innowacji w Toruniu</t>
  </si>
  <si>
    <t>147.</t>
  </si>
  <si>
    <t>FEKP.06.12-IZ.00-049/23</t>
  </si>
  <si>
    <t>FEKP.06.12-IZ.00-0002/24</t>
  </si>
  <si>
    <t>„Muzeum Ziemiaństwa im. Rodziny Sczanieckich” w Nawrze</t>
  </si>
  <si>
    <t>Kujawsko-Pomorskie Centrum Dziedzictwa w Toruniu</t>
  </si>
  <si>
    <t>148.</t>
  </si>
  <si>
    <t>FEKP.06.12-IZ.00-100/24</t>
  </si>
  <si>
    <t>FEKP.06.12-IZ.00-0001/24</t>
  </si>
  <si>
    <t>"Droga do Nowoczesności"- modernizacja i rewitalizacja zabytków oraz wdrożenie nowej oferty kulturalnej Wojewódzkiej i Miejskiej Biblioteki Publicznej w Bydgoszczy</t>
  </si>
  <si>
    <t>Wojewódzka i Miejska Biblioteka Publiczna im. dr. Witolda Bełzy w Bydgoszcz</t>
  </si>
  <si>
    <t>152.</t>
  </si>
  <si>
    <t>FEKP.06.14</t>
  </si>
  <si>
    <t>FEKP.06.14-IZ.00-048/23</t>
  </si>
  <si>
    <t>FEKP.06.14-IZ.00-0001/24</t>
  </si>
  <si>
    <t>Zapewnienie dostępności lipnowskich szkół podstawowych dla osób ze specjalnymi potrzebami edukacyjnymi w tym budowa bieżni tartanowej, stanowiącej edukacyjną bazę sportową</t>
  </si>
  <si>
    <t>Gmina Miasta Lipna</t>
  </si>
  <si>
    <t>153.</t>
  </si>
  <si>
    <t>FEKP.06.15</t>
  </si>
  <si>
    <t>FEKP.06.15-IZ.00-066/23</t>
  </si>
  <si>
    <t>FEKP.06.15-IZ.00-0001/24</t>
  </si>
  <si>
    <t>Doposażenie nowego budynku szkoły muzycznej wraz z salą koncertową w Lipnie</t>
  </si>
  <si>
    <t>Powiat Lipnowski</t>
  </si>
  <si>
    <t>155.</t>
  </si>
  <si>
    <t>FEKP.07.00</t>
  </si>
  <si>
    <t>FEKP.07.01</t>
  </si>
  <si>
    <t>EFS+</t>
  </si>
  <si>
    <t>RLKS</t>
  </si>
  <si>
    <t>FEKP.07.01-IZ.00-102/24</t>
  </si>
  <si>
    <t>FEKP.07.01-IZ.00-0002/24</t>
  </si>
  <si>
    <t>Równość szans kobiet i meżczyzn</t>
  </si>
  <si>
    <t>STOWARZYSZENIE LOKALNA GRUPA DZIAŁANIA MIASTO WŁOCŁAWEK</t>
  </si>
  <si>
    <t>156.</t>
  </si>
  <si>
    <t>FEKP.07.01-IZ.00-0003/24</t>
  </si>
  <si>
    <t>Przełamywanie stereotypów związanych z płcią na obszarze działania Stowarzyszenia NASZA KRAJNA.</t>
  </si>
  <si>
    <t>Stowarzyszenie NASZA KRAJNA</t>
  </si>
  <si>
    <t>157.</t>
  </si>
  <si>
    <t>FEKP.07.01-IZ.00-0004/24</t>
  </si>
  <si>
    <t>Równe szanse dla mieszkańców LSR Ziemi Gotyku</t>
  </si>
  <si>
    <t>Lokalna Grupa Działania Ziemia Gotyku</t>
  </si>
  <si>
    <t>158.</t>
  </si>
  <si>
    <t>FEKP.07.01-IZ.00-0005/24</t>
  </si>
  <si>
    <t>Wspieranie równości szans kobiet i mężczyzn</t>
  </si>
  <si>
    <t>Stowarzyszenie Lokalna Grupa Działania Chełmno</t>
  </si>
  <si>
    <t>160.</t>
  </si>
  <si>
    <t>FEKP.07.01-IZ.00-0007/24</t>
  </si>
  <si>
    <t>Działania na rzecz przełamywania stereotypów związanych z płcią</t>
  </si>
  <si>
    <t>LOKALNA GRUPA DZIAŁANIA "TRZY DOLINY"</t>
  </si>
  <si>
    <t>161.</t>
  </si>
  <si>
    <t>FEKP.07.01-IZ.00-0008/24</t>
  </si>
  <si>
    <t>Świadomość równości szans i niedyskryminacji w powiecie świeckim</t>
  </si>
  <si>
    <t>Lokalna Grupa Działania "Gminy Powiatu Świeckiego"</t>
  </si>
  <si>
    <t>163.</t>
  </si>
  <si>
    <t>FEKP.07.01-IZ.00-0010/24</t>
  </si>
  <si>
    <t>RÓWNOPRAWNI W PRACY</t>
  </si>
  <si>
    <t>STOWARZYSZENIE LOKALNA GRUPA DZIAŁANIA CZARNOZIEM NA SOLI</t>
  </si>
  <si>
    <t>164.</t>
  </si>
  <si>
    <t>FEKP.07.01-IZ.00-0011/24</t>
  </si>
  <si>
    <t>Przełamywanie stereotypów związanych z płcią LGD „Dwie Rzeki”</t>
  </si>
  <si>
    <t>Stowarzyszenie Bydgoska Lokalna Grupa Działania "Dwie Rzeki"</t>
  </si>
  <si>
    <t>165.</t>
  </si>
  <si>
    <t>FEKP.07.01-IZ.00-0012/24</t>
  </si>
  <si>
    <t>Dolina Równych Szans</t>
  </si>
  <si>
    <t>Stowarzyszenie "Partnerstwo dla Krajny i Pałuk"</t>
  </si>
  <si>
    <t>166.</t>
  </si>
  <si>
    <t>FEKP.07.01-IZ.00-0013/24</t>
  </si>
  <si>
    <t>DYCHT RÓWNI - wsparcie w zakresie równości kobiet i mężczyzn na obszarze Partnerstwa "Lokalna Grupa Działania "Bory Tucholskie"</t>
  </si>
  <si>
    <t>Partnerstwo "Lokalna Grupa Działania Bory Tucholskie"</t>
  </si>
  <si>
    <t>168.</t>
  </si>
  <si>
    <t>FEKP.07.01-IZ.00-0015/24</t>
  </si>
  <si>
    <t>Wsparcie w zakresie równości kobiet i mężczyzn</t>
  </si>
  <si>
    <t>Stowarzyszenie ,,Partnerstwo dla Ziemi Kujawskiej"</t>
  </si>
  <si>
    <t>171.</t>
  </si>
  <si>
    <t>FEKP.07.02</t>
  </si>
  <si>
    <t>FEKP.07.02-IZ.00-103/24</t>
  </si>
  <si>
    <t>FEKP.07.02-IZ.00-0001/24</t>
  </si>
  <si>
    <t>Wsparcie dzieci i młodzieży w ramach klubów młodzieżowych</t>
  </si>
  <si>
    <t>Stowarzyszenie Lokalna Grupa Działania Miasta Brodnicy</t>
  </si>
  <si>
    <t>172.</t>
  </si>
  <si>
    <t>FEKP.07.02-IZ.00-0002/24</t>
  </si>
  <si>
    <t>Wsparcie dzieci i młodzieży w ramach klubów młodzieżowych LGD „Dwie Rzeki”</t>
  </si>
  <si>
    <t>173.</t>
  </si>
  <si>
    <t>FEKP.07.02-IZ.00-0003/24</t>
  </si>
  <si>
    <t>Młody człowiek najlepszą inwestycją</t>
  </si>
  <si>
    <t>Stowarzyszenie Lokalna Grupa Działania Ziemia Wąbrzeska</t>
  </si>
  <si>
    <t>174.</t>
  </si>
  <si>
    <t>FEKP.07.02-IZ.00-0004/24</t>
  </si>
  <si>
    <t>Stowarzyszenie Lokalna Grupa Działania Dorzecza Zgłowiączki</t>
  </si>
  <si>
    <t>175.</t>
  </si>
  <si>
    <t>FEKP.07.02-IZ.00-0005/24</t>
  </si>
  <si>
    <t>Poprawa dostępności do różnorodnych form aktywności i edukacji pozaszkolnej dla osób młodych od 6 do 24 roku życia</t>
  </si>
  <si>
    <t>"STOWARZYSZENIE LOKALNA GRUPA DZIAŁANIA GMIN DOBRZYŃSKICH REGION PÓŁNOC"</t>
  </si>
  <si>
    <t>176.</t>
  </si>
  <si>
    <t>FEKP.07.02-IZ.00-0006/24</t>
  </si>
  <si>
    <t>Wsparcie dzieci i młodzieży z obszaru działania Stowarzyszenia NASZA KRAJNA</t>
  </si>
  <si>
    <t>177.</t>
  </si>
  <si>
    <t>FEKP.07.02-IZ.00-0007/24</t>
  </si>
  <si>
    <t>Wsparcie dzieci i młodzieży na Pojezierzu Brodnickim</t>
  </si>
  <si>
    <t>Stowarzyszenie "Lokalna Grupa Działania Pojezierze Brodnickie"</t>
  </si>
  <si>
    <t>178.</t>
  </si>
  <si>
    <t>FEKP.07.02-IZ.00-0008/24</t>
  </si>
  <si>
    <t>Aktywizacja dzieci i młodzieży w powiecie świeckim</t>
  </si>
  <si>
    <t>179.</t>
  </si>
  <si>
    <t>FEKP.07.02-IZ.00-0009/24</t>
  </si>
  <si>
    <t>Młodzi z LGD!</t>
  </si>
  <si>
    <t>Lokalna Grupa Działania Pałuki - Wspólna Sprawa</t>
  </si>
  <si>
    <t>180.</t>
  </si>
  <si>
    <t>FEKP.07.02-IZ.00-0010/24</t>
  </si>
  <si>
    <t>Stowarzyszenie Lokalna Grupa Działania Inowrocław</t>
  </si>
  <si>
    <t>181.</t>
  </si>
  <si>
    <t>FEKP.07.02-IZ.00-0011/24</t>
  </si>
  <si>
    <t>182.</t>
  </si>
  <si>
    <t>FEKP.07.02-IZ.00-0012/24</t>
  </si>
  <si>
    <t>TRZY DOLINY Z MŁODYMI</t>
  </si>
  <si>
    <t>183.</t>
  </si>
  <si>
    <t>FEKP.07.02-IZ.00-0013/24</t>
  </si>
  <si>
    <t>184.</t>
  </si>
  <si>
    <t>FEKP.07.02-IZ.00-0014/24</t>
  </si>
  <si>
    <t>Aktywni młodzi w centrum Ziemi Gotyku</t>
  </si>
  <si>
    <t>185.</t>
  </si>
  <si>
    <t>FEKP.07.02-IZ.00-0015/24</t>
  </si>
  <si>
    <t>Wsparcie edukacji dzieci i młodzieży</t>
  </si>
  <si>
    <t>186.</t>
  </si>
  <si>
    <t>FEKP.07.02-IZ.00-0016/24</t>
  </si>
  <si>
    <t>Takie będą Kujawy jakie ich młodzieży chowanie</t>
  </si>
  <si>
    <t>187.</t>
  </si>
  <si>
    <t>FEKP.07.02-IZ.00-0017/24</t>
  </si>
  <si>
    <t>Edukacyjne kluby młodzieżowe dla dzieci i młodzieży na obszarze działania LGD "Vistula-Terra Culmensis"</t>
  </si>
  <si>
    <t>Lokalna Grupa Działania "Vistula-Terra Culmensis-Rozwój przez Tradycję"</t>
  </si>
  <si>
    <t>188.</t>
  </si>
  <si>
    <t>FEKP.07.02-IZ.00-0018/24</t>
  </si>
  <si>
    <t>Kluby młodzieżowe w Powiecie Radziejowskim</t>
  </si>
  <si>
    <t>Lokalna Grupa Działania "Razem dla Powiatu Radziejowskiego"</t>
  </si>
  <si>
    <t>189.</t>
  </si>
  <si>
    <t>FEKP.07.02-IZ.00-0019/24</t>
  </si>
  <si>
    <t>"Nasze gzuby" - wsparcie dla dzieci i młodzieży z obszaru Partnerstwa "LGD Bory Tucholskie"</t>
  </si>
  <si>
    <t>190.</t>
  </si>
  <si>
    <t>FEKP.07.02-IZ.00-0021/24</t>
  </si>
  <si>
    <t>Młodzi w Dolinie Noteci</t>
  </si>
  <si>
    <t>191.</t>
  </si>
  <si>
    <t>FEKP.07.02-IZ.00-0022/24</t>
  </si>
  <si>
    <t>Wsparcie dzieci i młodzieży w formie klubów młodzieżowych</t>
  </si>
  <si>
    <t>Stowarzyszenie Lokalna Grupa Działania Gmin Dobrzyńskich Region Południe</t>
  </si>
  <si>
    <t>192.</t>
  </si>
  <si>
    <t>FEKP.07.02-IZ.00-0023/24</t>
  </si>
  <si>
    <t>Wspieranie aktywnego włączenia społecznego - aktywizacja dzieci i młodzieży poprzez utworzenie klubów młodzieżowych w ramach Lokalnej Strategii Rozwoju Lokalnej Grupy Działania "Dolina Drwęcy"</t>
  </si>
  <si>
    <t>Stowarzyszenie Lokalna Grupa Działania "Dolina Drwęcy"</t>
  </si>
  <si>
    <t>195.</t>
  </si>
  <si>
    <t>FEKP.07.02-IZ.00-0026/24</t>
  </si>
  <si>
    <t>Wsparcie dzieci i młodzieży poza edukacją formalną</t>
  </si>
  <si>
    <t>Lokalna Grupa Działania "Zakole Dolnej Wisły"</t>
  </si>
  <si>
    <t>198.</t>
  </si>
  <si>
    <t>FEKP.07.03</t>
  </si>
  <si>
    <t>FEKP.07.03-IZ.00-104/24</t>
  </si>
  <si>
    <t>FEKP.07.03-IZ.00-0002/24</t>
  </si>
  <si>
    <t>Lokalne Ośrodki Wiedzy i Edukacji</t>
  </si>
  <si>
    <t>199.</t>
  </si>
  <si>
    <t>FEKP.07.03-IZ.00-0003/24</t>
  </si>
  <si>
    <t>Aktywizacja edukacyjna osób dorosłych</t>
  </si>
  <si>
    <t>200.</t>
  </si>
  <si>
    <t>FEKP.07.03-IZ.00-0004/24</t>
  </si>
  <si>
    <t>Lokalne Ośrodki Wiedzy i Edukacji Ziemi Gotyku</t>
  </si>
  <si>
    <t>201.</t>
  </si>
  <si>
    <t>FEKP.07.03-IZ.00-0005/24</t>
  </si>
  <si>
    <t>Aktywizacja edukacyjna osób dorosłych LGD „Dwie Rzeki”</t>
  </si>
  <si>
    <t>202.</t>
  </si>
  <si>
    <t>FEKP.07.03-IZ.00-0006/24</t>
  </si>
  <si>
    <t>LOWE W TRZECH DOLINACH</t>
  </si>
  <si>
    <t>204.</t>
  </si>
  <si>
    <t>FEKP.07.03-IZ.00-0008/24</t>
  </si>
  <si>
    <t>LOWE Aktywizacja edukacyjna osób dorosłych</t>
  </si>
  <si>
    <t>210.</t>
  </si>
  <si>
    <t>FEKP.07.04</t>
  </si>
  <si>
    <t>FEKP.07.04-IZ.00-105/24</t>
  </si>
  <si>
    <t>FEKP.07.04-IZ.00-0001/24</t>
  </si>
  <si>
    <t>Integracja i aktywizacja Seniorów w ramach Klubów Seniora</t>
  </si>
  <si>
    <t>211.</t>
  </si>
  <si>
    <t>FEKP.07.04-IZ.00-0002/24</t>
  </si>
  <si>
    <t>Aktywizacja i włączenie społeczne seniorów</t>
  </si>
  <si>
    <t>212.</t>
  </si>
  <si>
    <t>FEKP.07.04-IZ.00-0004/24</t>
  </si>
  <si>
    <t>Integracja i aktywizacja seniorów z obszaru Miasta Torunia</t>
  </si>
  <si>
    <t>Stowarzyszenie Lokalna Grupa Działania "Dla Miasta Torunia"</t>
  </si>
  <si>
    <t>213.</t>
  </si>
  <si>
    <t>FEKP.07.04-IZ.00-0005/24</t>
  </si>
  <si>
    <t>Srebrna Dolina Noteci</t>
  </si>
  <si>
    <t>214.</t>
  </si>
  <si>
    <t>FEKP.07.04-IZ.00-0006/24</t>
  </si>
  <si>
    <t>Wspieranie aktywnego włączenia społecznego - aktywizacja seniorów poprzez utworzenie klubów seniora w ramach Lokalnej Strategii Rozwoju Lokalnej Grupy Działania "Dolina Drwęcy"</t>
  </si>
  <si>
    <t>215.</t>
  </si>
  <si>
    <t>FEKP.07.04-IZ.00-0007/24</t>
  </si>
  <si>
    <t>Seniorzy w akcji na Ziemi Gotyku</t>
  </si>
  <si>
    <t>216.</t>
  </si>
  <si>
    <t>FEKP.07.04-IZ.00-0008/24</t>
  </si>
  <si>
    <t>Wsparcie działań na rzecz integracji seniorów z obszaru LSR Lokalnej Grupy Działania ,,Podgrodzie Toruńskie"</t>
  </si>
  <si>
    <t>Lokalna Grupa Działania ,,Podgrodzie Toruńskie"</t>
  </si>
  <si>
    <t>217.</t>
  </si>
  <si>
    <t>FEKP.07.04-IZ.00-0009/24</t>
  </si>
  <si>
    <t>Aktywizacja i włączenie społeczne seniorów na obszarze działania LGD "Vistula-Terra Culmensis"</t>
  </si>
  <si>
    <t>218.</t>
  </si>
  <si>
    <t>FEKP.07.04-IZ.00-0010/24</t>
  </si>
  <si>
    <t>Wsparcie integracji społecznej seniorów</t>
  </si>
  <si>
    <t>219.</t>
  </si>
  <si>
    <t>FEKP.07.04-IZ.00-0011/24</t>
  </si>
  <si>
    <t>"Jesień w Borach" - wsparcie dla seniorów z obszaru Partnerstwa "LGD Bory Tucholskie"</t>
  </si>
  <si>
    <t>220.</t>
  </si>
  <si>
    <t>FEKP.07.04-IZ.00-0012/24</t>
  </si>
  <si>
    <t>221.</t>
  </si>
  <si>
    <t>FEKP.07.04-IZ.00-0013/24</t>
  </si>
  <si>
    <t>Młodzi duchem z LGD!</t>
  </si>
  <si>
    <t>222.</t>
  </si>
  <si>
    <t>FEKP.07.04-IZ.00-0014/24</t>
  </si>
  <si>
    <t>Wspieranie integracji społecznej seniorów</t>
  </si>
  <si>
    <t>223.</t>
  </si>
  <si>
    <t>FEKP.07.04-IZ.00-0015/24</t>
  </si>
  <si>
    <t>Wsparcie seniorów z obszaru działania Stowarzyszenia NASZA KRAJNA</t>
  </si>
  <si>
    <t>225.</t>
  </si>
  <si>
    <t>FEKP.07.04-IZ.00-0017/24</t>
  </si>
  <si>
    <t>TRZY DOLINY Z SENIORAMI</t>
  </si>
  <si>
    <t>226.</t>
  </si>
  <si>
    <t>FEKP.07.04-IZ.00-0018/24</t>
  </si>
  <si>
    <t>Aktywni seniorzy w powiecie świeckim</t>
  </si>
  <si>
    <t>227.</t>
  </si>
  <si>
    <t>FEKP.07.04-IZ.00-0019/24</t>
  </si>
  <si>
    <t>Aktywni seniorzy w Powiecie Radziejowskim</t>
  </si>
  <si>
    <t>228.</t>
  </si>
  <si>
    <t>FEKP.07.04-IZ.00-0020/24</t>
  </si>
  <si>
    <t>ZŁOTY WIEK</t>
  </si>
  <si>
    <t>229.</t>
  </si>
  <si>
    <t>FEKP.07.04-IZ.00-0021/24</t>
  </si>
  <si>
    <t>Wsparcie seniorów</t>
  </si>
  <si>
    <t>231.</t>
  </si>
  <si>
    <t>FEKP.07.04-IZ.00-0023/24</t>
  </si>
  <si>
    <t>Działania na rzecz integracji seniorów.</t>
  </si>
  <si>
    <t>233.</t>
  </si>
  <si>
    <t>FEKP.07.04-IZ.00-0025/24</t>
  </si>
  <si>
    <t>Kluby seniora - wspieranie integracji społecznej</t>
  </si>
  <si>
    <t>256.</t>
  </si>
  <si>
    <t>FEKP.08.00</t>
  </si>
  <si>
    <t>FEKP.08.01</t>
  </si>
  <si>
    <t>WUP</t>
  </si>
  <si>
    <t>FEKP.08.01-IP.01-002/24</t>
  </si>
  <si>
    <t>FEKP.08.01-IP.01-0001/24</t>
  </si>
  <si>
    <t>Podniesienie aktywności zawodowej klientów publicznych służb zatrudnienia - PUP w Żninie (II)</t>
  </si>
  <si>
    <t>Powiat Żniński/Powiatowy Urząd Pracy w Żninie</t>
  </si>
  <si>
    <t>257.</t>
  </si>
  <si>
    <t>FEKP.08.01-IP.01-0002/24</t>
  </si>
  <si>
    <t>Podniesienie aktywności zawodowej klientów publicznych służb zatrudnienia – PUP w Wąbrzeźnie (II)</t>
  </si>
  <si>
    <t>Powiat Wąbrzeski/Powiatowy Urząd Pracy w Wąbrzeźnie</t>
  </si>
  <si>
    <t>258.</t>
  </si>
  <si>
    <t>FEKP.08.01-IP.01-0003/24</t>
  </si>
  <si>
    <t>Podniesienie aktywności zawodowej klientów publicznych służb zatrudnienia – PUP w Rypinie (II)</t>
  </si>
  <si>
    <t>Powiat Rypiński/Powiatowy Urząd Pracy w Rypinie</t>
  </si>
  <si>
    <t>259.</t>
  </si>
  <si>
    <t>FEKP.08.01-IP.01-0004/24</t>
  </si>
  <si>
    <t>Podniesienie aktywności zawodowej klientów publicznych służb zatrudnienia – PUP dla Powiatu Toruńskiego w Toruniu (II)</t>
  </si>
  <si>
    <t>Powiat Toruński/Powiatowy Urząd Pracy dla Powiatu Toruńskiego w Toruniu</t>
  </si>
  <si>
    <t>260.</t>
  </si>
  <si>
    <t>FEKP.08.01-IP.01-0005/24</t>
  </si>
  <si>
    <t>Podniesienie aktywności zawodowej klientów publicznych służb zatrudnienia - PUP w Tucholi (II)</t>
  </si>
  <si>
    <t>Powiat Tucholski/Powiatowy Urząd Pracy w Tucholi</t>
  </si>
  <si>
    <t>261.</t>
  </si>
  <si>
    <t>FEKP.08.01-IP.01-0006/24</t>
  </si>
  <si>
    <t>Podniesienie aktywności zawodowej klientów publicznych służb zatrudnienia - PUP w Świeciu (II)</t>
  </si>
  <si>
    <t>Powiat Świecki/Powiatowy Urząd Pracy w Świeciu</t>
  </si>
  <si>
    <t>262.</t>
  </si>
  <si>
    <t>FEKP.08.01-IP.01-0007/24</t>
  </si>
  <si>
    <t>Podniesienie aktywności zawodowej klientów publicznych służb zatrudnienia - PUP w Bydgoszczy (II)</t>
  </si>
  <si>
    <t>Miasto Bydgoszcz, Powiat Bydgoski/Powiatowy Urząd Pracy w Bydgoszczy</t>
  </si>
  <si>
    <t>263.</t>
  </si>
  <si>
    <t>FEKP.08.01-IP.01-0008/24</t>
  </si>
  <si>
    <t>Podniesienie aktywności zawodowej klientów publicznych służb zatrudnienia - PUP w Aleksandrowie Kujawskim (II)</t>
  </si>
  <si>
    <t>Powiat Aleksandrowski/Powiatowy Urząd Pracy w Aleksandrowie Kujawskim</t>
  </si>
  <si>
    <t>264.</t>
  </si>
  <si>
    <t>FEKP.08.01-IP.01-0009/24</t>
  </si>
  <si>
    <t>Podniesienie aktywności zawodowej klientów publicznych służb zatrudnienia - PUP w Mogilnie (II)</t>
  </si>
  <si>
    <t>Powiat Mogileński/Powiatowy Urząd Pracy w Mogilnie</t>
  </si>
  <si>
    <t>265.</t>
  </si>
  <si>
    <t>FEKP.08.01-IP.01-0010/24</t>
  </si>
  <si>
    <t>Podniesienie aktywności zawodowej klientów publicznych służb zatrudnienia - PUP we Włocławku (II)</t>
  </si>
  <si>
    <t>Miasto Włocławek, Powiat Włocławski/Powiatowy Urząd Pracy we Włocławku</t>
  </si>
  <si>
    <t>266.</t>
  </si>
  <si>
    <t>FEKP.08.01-IP.01-0011/24</t>
  </si>
  <si>
    <t>Podniesienie aktywności zawodowej klientów publicznych służb zatrudnienia - PUP w Radziejowie (II)</t>
  </si>
  <si>
    <t>Powiat Radziejowski/Powiatowy Urząd Pracy w Radziejowie</t>
  </si>
  <si>
    <t>267.</t>
  </si>
  <si>
    <t>FEKP.08.01-IP.01-0012/24</t>
  </si>
  <si>
    <t>Podniesienie aktywności zawodowej klientów publicznych służb zatrudnienia - PUP w Chełmnie (II)</t>
  </si>
  <si>
    <t>Powiat Chełmiński/Powiatowy Urząd Pracy w Chełmnie</t>
  </si>
  <si>
    <t>268.</t>
  </si>
  <si>
    <t>FEKP.08.01-IP.01-0013/24</t>
  </si>
  <si>
    <t>Podniesienie aktywności zawodowej klientów publicznych służb zatrudnienia - PUP w Golubiu-Dobrzyniu (II)</t>
  </si>
  <si>
    <t>Powiat Golubsko-Dobrzyński/Powiatowy Urząd Pracy w Golubiu-Dobrzyniu</t>
  </si>
  <si>
    <t>269.</t>
  </si>
  <si>
    <t>FEKP.08.01-IP.01-0014/24</t>
  </si>
  <si>
    <t>Podniesienie aktywności zawodowej klientów publicznych służb zatrudnienia - PUP w Brodnicy (II)</t>
  </si>
  <si>
    <t>Powiat Brodnicki/Powiatowy Urząd Pracy w Brodnicy</t>
  </si>
  <si>
    <t>270.</t>
  </si>
  <si>
    <t>FEKP.08.01-IP.01-0015/24</t>
  </si>
  <si>
    <t>Podniesienie aktywności zawodowej klientów publicznych służb zatrudnienia - PUP w Sępólnie Krajeńskim (II)</t>
  </si>
  <si>
    <t>Powiat Sępoleński/Powiatowy Urząd Pracy w Sępólnie Krajeńskim</t>
  </si>
  <si>
    <t>271.</t>
  </si>
  <si>
    <t>FEKP.08.01-IP.01-0016/24</t>
  </si>
  <si>
    <t>Podniesienie aktywności zawodowej klientów publicznych służb zatrudnienia - PUP w Grudziądzu (II)</t>
  </si>
  <si>
    <t>Miasto Grudziądz, Powiat Grudziądzki/Powiatowy Urząd Pracy w Grudziądzu</t>
  </si>
  <si>
    <t>272.</t>
  </si>
  <si>
    <t>FEKP.08.01-IP.01-0017/24</t>
  </si>
  <si>
    <t>Podniesienie aktywności zawodowej klientów publicznych służb zatrudnienia - PUP w Nakle nad Notecią (II)</t>
  </si>
  <si>
    <t>Powiat Nakielski/Powiatowy Urząd Pracy w Nakle nad Notecią</t>
  </si>
  <si>
    <t>273.</t>
  </si>
  <si>
    <t>FEKP.08.01-IP.01-0018/24</t>
  </si>
  <si>
    <t>Podniesienie aktywności zawodowej klientów publicznych służb zatrudnienia - PUP w Lipnie (II)</t>
  </si>
  <si>
    <t>Powiat Lipnowski/ Powiatowy Urząd Pracy w Lipnie</t>
  </si>
  <si>
    <t>274.</t>
  </si>
  <si>
    <t>FEKP.08.01-IP.01-0019/24</t>
  </si>
  <si>
    <t>Podniesienie aktywności zawodowej klientów publicznych służb zatrudnienia - PUP dla Miasta Torunia (II)</t>
  </si>
  <si>
    <t>Miasto Toruń/Powiatowy Urząd Pracy dla Miasta Torunia</t>
  </si>
  <si>
    <t>275.</t>
  </si>
  <si>
    <t>FEKP.08.01-IP.01-0020/24</t>
  </si>
  <si>
    <t>Podniesienie aktywności zawodowej klientów publicznych służb zatrudnienia - PUP w Inowrocławiu (II)</t>
  </si>
  <si>
    <t>Powiat Inowrocławski / Powiatowy Urząd Pracy w Inowrocławiu</t>
  </si>
  <si>
    <t>278.</t>
  </si>
  <si>
    <t>FEKP.08.03</t>
  </si>
  <si>
    <t>FEKP.08.03-IP.01-002/23</t>
  </si>
  <si>
    <t>FEKP.08.03-IP.01-0003/24</t>
  </si>
  <si>
    <t>Droga do lepszej pracy</t>
  </si>
  <si>
    <t>PAROL KONCEPT Rafał Parol</t>
  </si>
  <si>
    <t>PAROL KONCEPT Rafał Parol | Fundacja Inicjatyw Społecznych Źródło | Miasto Grudziądz, Powiat Grudziądzki/Powiatowy Urząd Pracy w Grudziądzu</t>
  </si>
  <si>
    <t>279.</t>
  </si>
  <si>
    <t>FEKP.08.03-IP.01-0004/24</t>
  </si>
  <si>
    <t>Kujawsko - Pomorskie Centrum Wsparcia Aktywizacji Zawodowej</t>
  </si>
  <si>
    <t>Centrum Edukacji i Kultury "Zenit" Ryszard Girczyc</t>
  </si>
  <si>
    <t>280.</t>
  </si>
  <si>
    <t>FEKP.08.03-IP.01-0005/24</t>
  </si>
  <si>
    <t>Centrum Aktywizacji Zawodowej "SUKCES"</t>
  </si>
  <si>
    <t>Stowarzyszenie Inicjatyw Społeczno - Ekonomicznych "SUKCES"</t>
  </si>
  <si>
    <t>281.</t>
  </si>
  <si>
    <t>FEKP.08.03-IP.01-0008/24</t>
  </si>
  <si>
    <t>WORK-ON7 - Włącz się na lepszą pracę</t>
  </si>
  <si>
    <t>Ośrodek Szkoleniowo-Wdrożeniowy Marek Szarata Sp. z o.o.</t>
  </si>
  <si>
    <t>282.</t>
  </si>
  <si>
    <t>FEKP.08.03-IP.01-0010/24</t>
  </si>
  <si>
    <t>Rynek pracy dostępny dla Każdego</t>
  </si>
  <si>
    <t>Gmina Miasta Toruń/CKU i CKZ</t>
  </si>
  <si>
    <t>283.</t>
  </si>
  <si>
    <t>FEKP.08.03-IP.01-0011/24</t>
  </si>
  <si>
    <t>OKZ KURSAL - doradzamy, wspieramy, szkolimy</t>
  </si>
  <si>
    <t>Ośrodek Kształcenia Zawodowego KURSAL Marek Starczewski</t>
  </si>
  <si>
    <t>284.</t>
  </si>
  <si>
    <t>FEKP.08.03-IP.01-0013/24</t>
  </si>
  <si>
    <t>Nowy start - pewne jutro</t>
  </si>
  <si>
    <t>Polskie Towarzystwo Ekonomiczne - Oddział w Bydgoszczy</t>
  </si>
  <si>
    <t>285.</t>
  </si>
  <si>
    <t>FEKP.08.03-IP.01-0021/24</t>
  </si>
  <si>
    <t>Nowe kwalifikacje - nowe możliwości</t>
  </si>
  <si>
    <t>Autojazda Justyna Juszczak</t>
  </si>
  <si>
    <t>Autojazda Justyna Juszczak | Biuro Doradztwa Inwestycyjnego "Europejczyk" Jacek Leski</t>
  </si>
  <si>
    <t>286.</t>
  </si>
  <si>
    <t>FEKP.08.03-IP.01-0022/24</t>
  </si>
  <si>
    <t>Stawiam na własny rozwój zawodowy</t>
  </si>
  <si>
    <t>JOLANTA WOŹNICA "PERSONA" OŚRODEK SZKOLENIOWO-DORADCZY</t>
  </si>
  <si>
    <t>JOLANTA WOŹNICA "PERSONA" OŚRODEK SZKOLENIOWO-DORADCZY | KANCELARIA EKONOMII SPOŁECZNEJ NON-PROFIT SPÓŁKA Z OGRANICZONĄ ODPOWIEDZIALNOŚCIĄ</t>
  </si>
  <si>
    <t>287.</t>
  </si>
  <si>
    <t>FEKP.08.03-IP.01-0024/24</t>
  </si>
  <si>
    <t>Zawodowe przekształcenie</t>
  </si>
  <si>
    <t>Ośrodek Szkolenia i Rozwoju Kadr "Denar" Dorota Wierzgała</t>
  </si>
  <si>
    <t>Ośrodek Szkolenia i Rozwoju Kadr "Denar" Dorota Wierzgała | Arkadiusz Jąkalski – Usługi doradcze dla firm i osób prywatnych</t>
  </si>
  <si>
    <t>289.</t>
  </si>
  <si>
    <t>FEKP.08.03-IP.01-0027/24</t>
  </si>
  <si>
    <t>Nowy zawód - lepsze perspektywy</t>
  </si>
  <si>
    <t>Biuro Doradztwa Inwestycyjnego "Europejczyk" Jacek Leski</t>
  </si>
  <si>
    <t>Biuro Doradztwa Inwestycyjnego "Europejczyk" Jacek Leski | Autojazda Justyna Juszczak</t>
  </si>
  <si>
    <t>290.</t>
  </si>
  <si>
    <t>FEKP.08.03-IP.01-0030/24</t>
  </si>
  <si>
    <t>JaZDAMowy rozwój zawodowy</t>
  </si>
  <si>
    <t>PPHU NW-BD EFEKT Nikodem Dolata</t>
  </si>
  <si>
    <t>291.</t>
  </si>
  <si>
    <t>FEKP.08.03-IP.01-0031/24</t>
  </si>
  <si>
    <t>GOTOWI NA SUKCES</t>
  </si>
  <si>
    <t>Focus Training Instytut Doskonalenia Kadr i Rozwoju Osobowości Królewicz Marzanna</t>
  </si>
  <si>
    <t>292.</t>
  </si>
  <si>
    <t>FEKP.08.03-IP.01-0033/24</t>
  </si>
  <si>
    <t>Zawodowcy mocni na rynku pracy</t>
  </si>
  <si>
    <t>Centrum Szkolenia Majer Autoszkoła AS Marks Marcin Janusz</t>
  </si>
  <si>
    <t>294.</t>
  </si>
  <si>
    <t>FEKP.08.07</t>
  </si>
  <si>
    <t>FEKP.08.07-IP.01-001/23</t>
  </si>
  <si>
    <t>FEKP.08.07-IP.01-0001/23</t>
  </si>
  <si>
    <t>SIEĆ RZEMIOSŁA - kompleksowe wsparcie partnerów dialogu społecznego</t>
  </si>
  <si>
    <t>Kujawsko-Pomorska Izba Rzemiosła i Przedsiębiorczości w Bydgoszczy</t>
  </si>
  <si>
    <t>295.</t>
  </si>
  <si>
    <t>FEKP.08.07-IP.01-0002/23</t>
  </si>
  <si>
    <t>Dialog Pracodawców Pomorza i Kujaw</t>
  </si>
  <si>
    <t>"Pracodawcy Pomorza i Kujaw" Związek Pracodawców</t>
  </si>
  <si>
    <t>296.</t>
  </si>
  <si>
    <t>FEKP.08.07-IP.01-0003/23</t>
  </si>
  <si>
    <t>Wzmocnienie potencjału NZP Lewiatan</t>
  </si>
  <si>
    <t>Nadwiślański Związek Pracodawców Lewiatan</t>
  </si>
  <si>
    <t>298.</t>
  </si>
  <si>
    <t>FEKP.08.08</t>
  </si>
  <si>
    <t>FEKP.08.08-IZ.00-023/23</t>
  </si>
  <si>
    <t>FEKP.08.08-IZ.00-0002/23</t>
  </si>
  <si>
    <t>Zdrowie to kapitał</t>
  </si>
  <si>
    <t>299.</t>
  </si>
  <si>
    <t>FEKP.08.08-IZ.00-0004/23</t>
  </si>
  <si>
    <t>"Zdrowo Zakręceni"</t>
  </si>
  <si>
    <t>Województwo Kujawsko-Pomorskie (Departament Obsługi Zarządu i Spraw Pracownicznych)</t>
  </si>
  <si>
    <t>300.</t>
  </si>
  <si>
    <t>FEKP.08.08-IZ.00-0005/23</t>
  </si>
  <si>
    <t>Wsparcie zdrowotne pracowników Powiatowego Urzędu Pracy w Grudziądzu</t>
  </si>
  <si>
    <t>301.</t>
  </si>
  <si>
    <t>FEKP.08.08-IZ.00-0006/23</t>
  </si>
  <si>
    <t>Działania ukierunkowane na poprawę warunków pracy i eliminację zdrowotnych czynników ryzyka pracowników KPFP sp. z o.o.</t>
  </si>
  <si>
    <t>Kujawsko-Pomorski Fundusz Pożyczkowy Spółka z o.o.</t>
  </si>
  <si>
    <t>302.</t>
  </si>
  <si>
    <t>FEKP.08.08-IZ.00-0007/23</t>
  </si>
  <si>
    <t>reGENERATOR 2 - program prozdrowotny dla pracowników UMB</t>
  </si>
  <si>
    <t>303.</t>
  </si>
  <si>
    <t>FEKP.08.08-IZ.00-0008/23</t>
  </si>
  <si>
    <t>Zza biurka po zdrowie</t>
  </si>
  <si>
    <t>Miasto Bydgoszcz/Miejski Ośrodek Pomocy Społecznej w Bydgoszczy</t>
  </si>
  <si>
    <t>304.</t>
  </si>
  <si>
    <t>FEKP.08.08-IZ.00-0009/23</t>
  </si>
  <si>
    <t>Zdrowy pracownik</t>
  </si>
  <si>
    <t>Wojewódzki Szpital dla Nerwowo i Psychicznie Chorych im. dr Józefa Bednarza w Świeciu</t>
  </si>
  <si>
    <t>305.</t>
  </si>
  <si>
    <t>FEKP.08.08-IZ.00-0010/23</t>
  </si>
  <si>
    <t>Płużnicki program wsparcia pracowników</t>
  </si>
  <si>
    <t>Gmina Płużnica</t>
  </si>
  <si>
    <t>GMINA PŁUŻNICA | STOWARZYSZENIE TOWARZYSTWO ROZWOJU GMINY PŁUŻNICA (TRGP)</t>
  </si>
  <si>
    <t>306.</t>
  </si>
  <si>
    <t>FEKP.08.08-IZ.00-0011/23</t>
  </si>
  <si>
    <t>Poprawa zdrowia pracowników w Gminie Gniewkowo</t>
  </si>
  <si>
    <t>Gmina Gniewkowo</t>
  </si>
  <si>
    <t>307.</t>
  </si>
  <si>
    <t>FEKP.08.08-IZ.00-0012/23</t>
  </si>
  <si>
    <t>Profilaktyka dla gminnego urzędnika – działania poprawiające warunki pracy w urzędach w Gminie Dragacz</t>
  </si>
  <si>
    <t>Gmina Dragacz</t>
  </si>
  <si>
    <t>308.</t>
  </si>
  <si>
    <t>FEKP.08.08-IZ.00-0014/23</t>
  </si>
  <si>
    <t>Zdrowiej w pracy i po pracy-II edycja</t>
  </si>
  <si>
    <t>Województwo Kujawsko-Pomorskie (Wojewódzki Urząd Pracy w Toruniu)</t>
  </si>
  <si>
    <t>309.</t>
  </si>
  <si>
    <t>FEKP.08.08-IZ.00-0017/23</t>
  </si>
  <si>
    <t>Poprawa warunków pracy i eliminacja zdrowotnych czynników ryzyka w Starostwie Powiatowym w Żninie oraz w Powiatowym Urzędzie Pracy w Żninie</t>
  </si>
  <si>
    <t>Powiat Żniński</t>
  </si>
  <si>
    <t>310.</t>
  </si>
  <si>
    <t>FEKP.08.08-IZ.00-0018/23</t>
  </si>
  <si>
    <t>Zdrowy i aktywny urzędnik w Powiecie Wąbrzeskim</t>
  </si>
  <si>
    <t>Powiat Wąbrzeski</t>
  </si>
  <si>
    <t>311.</t>
  </si>
  <si>
    <t>FEKP.08.08-IZ.00-0019/23</t>
  </si>
  <si>
    <t>Zdrowa Praca - Zdrowe Życie.</t>
  </si>
  <si>
    <t>312.</t>
  </si>
  <si>
    <t>FEKP.08.08-IZ.00-0020/23</t>
  </si>
  <si>
    <t>Poprawa ergonomii pracy w Regionalnym Ośrodku Polityki Społecznej w Toruniu</t>
  </si>
  <si>
    <t>Województwo Kujawsko-Pomorskie (Regionalny Ośrodek Polityki Społecznej w Toruniu)</t>
  </si>
  <si>
    <t>313.</t>
  </si>
  <si>
    <t>FEKP.08.08-IZ.00-0021/23</t>
  </si>
  <si>
    <t>Wspieranie pracowników Urzędu Miasta Torunia i Powiatowego Urzędu Pracy dla Miasta Torunia w zakresie przyjaznego środowiska pracy.</t>
  </si>
  <si>
    <t>314.</t>
  </si>
  <si>
    <t>FEKP.08.08-IZ.00-0022/23</t>
  </si>
  <si>
    <t>Wsparcie w obszarze zdrowia</t>
  </si>
  <si>
    <t>Powiat Grudziądzki</t>
  </si>
  <si>
    <t>315.</t>
  </si>
  <si>
    <t>FEKP.08.08-IZ.00-0023/23</t>
  </si>
  <si>
    <t>Zdrowi i aktywni 2</t>
  </si>
  <si>
    <t>316.</t>
  </si>
  <si>
    <t>FEKP.08.08-IZ.00-0024/23</t>
  </si>
  <si>
    <t>Zdrowi pracownicy samorządowi Powiatu Mogileńskiego</t>
  </si>
  <si>
    <t>Powiat Mogileński</t>
  </si>
  <si>
    <t>317.</t>
  </si>
  <si>
    <t>FEKP.08.08-IZ.00-0025/23</t>
  </si>
  <si>
    <t>Zdrowy pracownik, zdrowa firma</t>
  </si>
  <si>
    <t>Uniwersytet WSB Merito w Toruniu</t>
  </si>
  <si>
    <t>318.</t>
  </si>
  <si>
    <t>FEKP.08.08-IZ.00-0026/23</t>
  </si>
  <si>
    <t>Zastrzyk zdrowia dla administracji publicznej powiatu chełmińskiego</t>
  </si>
  <si>
    <t>Powiat Chełmiński</t>
  </si>
  <si>
    <t>Powiat Chełmiński | Gmina Chełmno</t>
  </si>
  <si>
    <t>319.</t>
  </si>
  <si>
    <t>FEKP.08.08-IZ.00-0027/23</t>
  </si>
  <si>
    <t>Pracownik zdrowy - urząd rozwojowy</t>
  </si>
  <si>
    <t>Powiat Inowrocławski</t>
  </si>
  <si>
    <t>320.</t>
  </si>
  <si>
    <t>FEKP.08.08-IZ.00-0028/23</t>
  </si>
  <si>
    <t>„Poprawa ergonomii stanowisk pracy oraz zminimalizowanie zdrowotnych czynników ryzyka w HUSAR Budownictwo Inżynieryjne S.A."</t>
  </si>
  <si>
    <t>HUSAR Budownictwo Inżynieryjne S.A.</t>
  </si>
  <si>
    <t>321.</t>
  </si>
  <si>
    <t>FEKP.08.08-IZ.00-0029/23</t>
  </si>
  <si>
    <t>Dbamy o zdrowie pracowników WOTUiW w Toruniu</t>
  </si>
  <si>
    <t>Wojewódzki Ośrodek Terapii Uzależnień i Współuzależnienia w Toruniu</t>
  </si>
  <si>
    <t>322.</t>
  </si>
  <si>
    <t>FEKP.08.08-IZ.00-0030/23</t>
  </si>
  <si>
    <t>Uczelniany program eliminowania niekorzystnych czynników zdrowotnych w miejscu pracy</t>
  </si>
  <si>
    <t>Wyższa Szkoła Gospodarki w Bydgoszczy</t>
  </si>
  <si>
    <t>323.</t>
  </si>
  <si>
    <t>FEKP.08.10</t>
  </si>
  <si>
    <t>FEKP.08.10-IZ.00-025/23</t>
  </si>
  <si>
    <t>FEKP.08.10-IZ.00-0001/24</t>
  </si>
  <si>
    <t>Zwiększenie liczby miejsc przedszkolnych w Przedszkolu Samorządowym w Izbicy Kujawskiej</t>
  </si>
  <si>
    <t>324.</t>
  </si>
  <si>
    <t>FEKP.08.10-IZ.00-0002/24</t>
  </si>
  <si>
    <t>Sieć współpracy dla osób współorganizujących kształcenie dzieci niepełnosprawnych</t>
  </si>
  <si>
    <t>325.</t>
  </si>
  <si>
    <t>FEKP.08.10-IZ.00-0003/24</t>
  </si>
  <si>
    <t>Wychowanie przedszkolne</t>
  </si>
  <si>
    <t>Gmina Papowo Biskupie</t>
  </si>
  <si>
    <t>326.</t>
  </si>
  <si>
    <t>FEKP.08.10-IZ.00-0004/24</t>
  </si>
  <si>
    <t>Poprawa jakości opieki przedszkolnej na terenie Miasta i Gminy Chodecz</t>
  </si>
  <si>
    <t>Miasto i Gmina Chodecz</t>
  </si>
  <si>
    <t>327.</t>
  </si>
  <si>
    <t>FEKP.08.10-IZ.00-0005/24</t>
  </si>
  <si>
    <t>Organizacja zajęć dla dzieci w wieku przedszkolnym</t>
  </si>
  <si>
    <t>328.</t>
  </si>
  <si>
    <t>FEKP.08.10-IZ.00-0006/24</t>
  </si>
  <si>
    <t>Nauka poTężnie</t>
  </si>
  <si>
    <t>Gmina Miejska Ciechocinek | 4PRO ANALIZY I SZKOLENIA Sp. z o.o.</t>
  </si>
  <si>
    <t>329.</t>
  </si>
  <si>
    <t>FEKP.08.10-IZ.00-0007/24</t>
  </si>
  <si>
    <t>Utworzenie i funkcjonowanie nowych miejsc przedszkolnych na terenie Gminy Łubianka</t>
  </si>
  <si>
    <t>330.</t>
  </si>
  <si>
    <t>FEKP.08.11</t>
  </si>
  <si>
    <t>FEKP.08.11-IZ.00-045/23</t>
  </si>
  <si>
    <t>FEKP.08.11-IZ.00-0001/24</t>
  </si>
  <si>
    <t>Dwujęzyczne przedszkolaki Kujaw i Pomorza</t>
  </si>
  <si>
    <t>Województwo Kujawsko-Pomorskie (Departament Edukacji)</t>
  </si>
  <si>
    <t>Województwo Kujawsko-Pomorskie (Departament Edukacji) | GMINA - MIASTO GRUDZIĄDZ | GMINA BARCIN | GMINA BOBROWNIKI | GMINA BUKOWIEC | GMINA CIECHOCIN | GMINA DĄBROWA | GMINA GOSTYCYN | GMINA I MIASTO JANIKOWO | GMINA IZBICA KUJAWSKA | GMINA JEZIORA WIELKIE | GMINA KCYNIA | GMINA KSIĄŻKI | GMINA LISEWO | GMINA MIASTA CHEŁMŻA | GMINA MIASTA LIPNA | GMINA MIASTA RYPIN | GMINA MIASTO CHEŁMNO | GMINA MIASTO RADZIEJÓW | GMINA MIASTO WŁOCŁAWEK | GMINA MIEJSKA ALEKSANDRÓW KUJAWSKI | GMINA OSIĘCINY | GMINA RYPIN | GMINA SKRWILNO | GMINA WIĘCBORK | GMINA ŚWIECIE | GMINA ŚWIECIE NAD OSĄ | MIASTO I GMINA DOBRZYŃ NAD WISŁĄ | MIASTO I GMINA JABŁONOWO POMORSKIE | MIASTO I GMINA NAKŁO NAD NOTECIĄ | MIASTO I GMINA PIOTRKÓW KUJAWSKI | MIASTO I GMINA ŁASIN</t>
  </si>
  <si>
    <t>331.</t>
  </si>
  <si>
    <t>FEKP.08.11-IZ.00-060/23</t>
  </si>
  <si>
    <t>FEKP.08.11-IZ.00-0003/23</t>
  </si>
  <si>
    <t>Inwestujemy w przedszkolaków- wspieranie wychowania przedszkolnego w Gminie Unisław</t>
  </si>
  <si>
    <t>Stowarzyszenie "Na Rzecz Rozwoju Gminy Unisław"</t>
  </si>
  <si>
    <t>Stowarzyszenie "Na Rzecz Rozwoju Gminy Unisław" | TOWARZYSTWO OŚWIATOWE "OD NOWA"</t>
  </si>
  <si>
    <t>332.</t>
  </si>
  <si>
    <t>FEKP.08.11-IZ.00-0006/23</t>
  </si>
  <si>
    <t>Utworzenie nowych miejsc wychowania przedszkolnego w Przedszkolu Hop-Siup Bobaska w Toruniu</t>
  </si>
  <si>
    <t>Monika Walczak</t>
  </si>
  <si>
    <t>333.</t>
  </si>
  <si>
    <t>FEKP.08.11-IZ.00-0009/23</t>
  </si>
  <si>
    <t>Mini Akademia w Kcyni wspiera dobry start przedszkolaków</t>
  </si>
  <si>
    <t>Barbara Szurik</t>
  </si>
  <si>
    <t>334.</t>
  </si>
  <si>
    <t>FEKP.08.11-IZ.00-0010/23</t>
  </si>
  <si>
    <t>Kreatywnie z pasją</t>
  </si>
  <si>
    <t>Archidiecezja Gnieźnieńska</t>
  </si>
  <si>
    <t>Archidiecezja Gnieźnieńska | Polskie Towarzystwo Ekonomiczne - Oddział w Bydgoszczy</t>
  </si>
  <si>
    <t>335.</t>
  </si>
  <si>
    <t>FEKP.08.11-IZ.00-0011/23</t>
  </si>
  <si>
    <t>Rozwijamy się w Słoneczku</t>
  </si>
  <si>
    <t>Lucyna Jaroszewska</t>
  </si>
  <si>
    <t>Lucyna Jaroszewska | Fundacja Gospodarcza Pro Europa</t>
  </si>
  <si>
    <t>336.</t>
  </si>
  <si>
    <t>FEKP.08.11-IZ.00-0015/23</t>
  </si>
  <si>
    <t>Rozwój oferty Przedszkola Akademickiego WSG</t>
  </si>
  <si>
    <t>Wyższa Szkoła Gospodarki w Bydgoszczy | GAUDEAMUS</t>
  </si>
  <si>
    <t>339.</t>
  </si>
  <si>
    <t>FEKP.08.12</t>
  </si>
  <si>
    <t>FEKP.08.12-IP.02-005/23</t>
  </si>
  <si>
    <t>FEKP.08.12-IP.02-0002/23</t>
  </si>
  <si>
    <t>Wyrównywanie szans edukacyjnych uczniów w szkołach, dla których organem prowadzącym jest Gmina Barcin</t>
  </si>
  <si>
    <t>Gmina Barcin</t>
  </si>
  <si>
    <t>340.</t>
  </si>
  <si>
    <t>FEKP.08.12-IP.02-0003/23</t>
  </si>
  <si>
    <t>Wsparcie kompetencji uczniów i nauczycieli w Powiecie Bydgoskim</t>
  </si>
  <si>
    <t>Powiat Bydgoski</t>
  </si>
  <si>
    <t>341.</t>
  </si>
  <si>
    <t>FEKP.08.12-IP.02-0005/23</t>
  </si>
  <si>
    <t>Wsparcie na rzecz kształcenia ogólnego w powiecie żnińskim</t>
  </si>
  <si>
    <t>342.</t>
  </si>
  <si>
    <t>FEKP.08.12-IP.02-0006/23</t>
  </si>
  <si>
    <t>Moje Liceum II - program wsparcia uczniów szkół ogólnokształcących na terenie powiatu nakielskiego</t>
  </si>
  <si>
    <t>343.</t>
  </si>
  <si>
    <t>FEKP.08.12-IP.02-0007/23</t>
  </si>
  <si>
    <t>Krok w przyszłość</t>
  </si>
  <si>
    <t>Gmina Białe Błota</t>
  </si>
  <si>
    <t>344.</t>
  </si>
  <si>
    <t>FEKP.08.12-IP.02-0009/23</t>
  </si>
  <si>
    <t>Edu(R)Ewolucja 2.0 - projekty na rzecz szkół kształcenia ogólnego na terenie Miasta Bydgoszczy</t>
  </si>
  <si>
    <t>345.</t>
  </si>
  <si>
    <t>FEKP.08.12-IP.02-0010/23</t>
  </si>
  <si>
    <t>Edu(R)Ewolucja 2.1 - projekty na rzecz szkół kształcenia ogólnego na terenie Miasta Bydgoszczy</t>
  </si>
  <si>
    <t>346.</t>
  </si>
  <si>
    <t>FEKP.08.12-IP.02-0011/23</t>
  </si>
  <si>
    <t>Projekty edukacyjne dla szkół podstawowych Gminy Osielsko</t>
  </si>
  <si>
    <t>Gmina Osielsko</t>
  </si>
  <si>
    <t>347.</t>
  </si>
  <si>
    <t>FEKP.08.12-IP.02-0012/23</t>
  </si>
  <si>
    <t>Innowacyjna edukacja dla szkół w gminie Żnin – II etap</t>
  </si>
  <si>
    <t>Gmina Żnin | MTD Consulting Marcin Król</t>
  </si>
  <si>
    <t>349.</t>
  </si>
  <si>
    <t>FEKP.08.12-IP.02-0015/23</t>
  </si>
  <si>
    <t>Projekt edukacyjny dla uczniów szkół podstawowych gminy Mrocza</t>
  </si>
  <si>
    <t>Gmina Mrocza</t>
  </si>
  <si>
    <t>350.</t>
  </si>
  <si>
    <t>FEKP.08.12-IP.02-0016/23</t>
  </si>
  <si>
    <t>Wyrównanie szans edukacyjnych uczniów gminy Szubin</t>
  </si>
  <si>
    <t>Gmina Szubin</t>
  </si>
  <si>
    <t>353.</t>
  </si>
  <si>
    <t>FEKP.08.13</t>
  </si>
  <si>
    <t>FEKP.08.13-IZ.00-076/23</t>
  </si>
  <si>
    <t>FEKP.08.13-IZ.00-0002/23</t>
  </si>
  <si>
    <t>Uczymy się z pasją!</t>
  </si>
  <si>
    <t>Gmina Choceń</t>
  </si>
  <si>
    <t>354.</t>
  </si>
  <si>
    <t>FEKP.08.13-IZ.00-0002/24</t>
  </si>
  <si>
    <t>Poznaję, eksperymentuję, decyduję! Szkolne laboratorium umiejętności v. 2</t>
  </si>
  <si>
    <t>Gmina Miasto Chełmno</t>
  </si>
  <si>
    <t>355.</t>
  </si>
  <si>
    <t>FEKP.08.13-IZ.00-0003/24</t>
  </si>
  <si>
    <t>Dostosowanie kształcenia ogólnego do potrzeb rynku pracy II ETAP</t>
  </si>
  <si>
    <t>Gmina Miasto Włocławek | PANACEUM-OMEGA Maria Jolanta Wyborska</t>
  </si>
  <si>
    <t>356.</t>
  </si>
  <si>
    <t>FEKP.08.13-IZ.00-0004/24</t>
  </si>
  <si>
    <t>Dostosowanie kształcenia ogólnego do potrzeb rynku pracy I ETAP</t>
  </si>
  <si>
    <t>358.</t>
  </si>
  <si>
    <t>FEKP.08.13-IZ.00-0006/24</t>
  </si>
  <si>
    <t>Rozumiem świat-projekt edukacyjny w gminie Kijewo Królewskie</t>
  </si>
  <si>
    <t>359.</t>
  </si>
  <si>
    <t>FEKP.08.13-IZ.00-0007/24</t>
  </si>
  <si>
    <t>Sukces w naszych rękach - kreatywna i innowacyjna edukacja</t>
  </si>
  <si>
    <t>360.</t>
  </si>
  <si>
    <t>FEKP.08.13-IZ.00-0008/24</t>
  </si>
  <si>
    <t>Prosta sprawa-kompetencje to podstawa</t>
  </si>
  <si>
    <t>361.</t>
  </si>
  <si>
    <t>FEKP.08.13-IZ.00-0009/24</t>
  </si>
  <si>
    <t>EU-geniusz w świecie naukowych żywiołów</t>
  </si>
  <si>
    <t>Powiat Toruński</t>
  </si>
  <si>
    <t>Powiat Toruński | Gmina Chełmża | Gmina Ciechocin | Gmina Czernikowo | Gmina Golub-Dobrzyń | Gmina Kowalewo Pomorskie | Gmina Lubicz | Gmina Miasto Chełmża | Gmina Miasto Golub-Dobrzyń | Gmina Obrowo | Gmina Radomin | Gmina Wielka Nieszawka | Gmina Zbójno | Gmina Zławieś Wielka | Gmina Łysomice</t>
  </si>
  <si>
    <t>362.</t>
  </si>
  <si>
    <t>FEKP.08.13-IZ.00-0010/24</t>
  </si>
  <si>
    <t>Wzrost jakości kształcenia ogólnego w szkołach podstawowych w Gminie Papowo Biskupie</t>
  </si>
  <si>
    <t>365.</t>
  </si>
  <si>
    <t>FEKP.08.13-IZ.00-0013/24</t>
  </si>
  <si>
    <t>Organizacja zajęć dla dzieci w wieku szkolnym</t>
  </si>
  <si>
    <t>367.</t>
  </si>
  <si>
    <t>FEKP.08.13-IZ.00-0015/24</t>
  </si>
  <si>
    <t>Poprawa jakości edukacji w Szkole Podstawowej w Lubaniu</t>
  </si>
  <si>
    <t>368.</t>
  </si>
  <si>
    <t>FEKP.08.13-IZ.00-0016/24</t>
  </si>
  <si>
    <t>Klucz do wiedzy</t>
  </si>
  <si>
    <t>Gmina Unisław</t>
  </si>
  <si>
    <t>370.</t>
  </si>
  <si>
    <t>FEKP.08.14</t>
  </si>
  <si>
    <t>FEKP.08.14-IZ.00-061/23</t>
  </si>
  <si>
    <t>FEKP.08.14-IZ.00-0001/23</t>
  </si>
  <si>
    <t>Mała Szkoła - lepszy start</t>
  </si>
  <si>
    <t>Wiejskie Stowarzyszenie Edukacyjno - Kulturalne TRIO</t>
  </si>
  <si>
    <t>371.</t>
  </si>
  <si>
    <t>FEKP.08.14-IZ.00-0002/23</t>
  </si>
  <si>
    <t>Edukacja na czasie 2.0</t>
  </si>
  <si>
    <t>Stowarzyszenie Na Rzecz Pełnego Rozwoju Dzieci i Młodzieży</t>
  </si>
  <si>
    <t>Stowarzyszenie Na Rzecz Pełnego Rozwoju Dzieci i Młodzieży | 4ES Non Profit Sp. z o.o.</t>
  </si>
  <si>
    <t>372.</t>
  </si>
  <si>
    <t>FEKP.08.14-IZ.00-0003/23</t>
  </si>
  <si>
    <t>Jagiellońska edukacja przyszłości</t>
  </si>
  <si>
    <t>Karolina Lekan-Ojczenasz</t>
  </si>
  <si>
    <t>373.</t>
  </si>
  <si>
    <t>FEKP.08.14-IZ.00-0004/23</t>
  </si>
  <si>
    <t>Uczniowie i nauczyciele Niepublicznej Szkoły Podstawowej w Inowrocławiu rozwijają swoje kompetencje</t>
  </si>
  <si>
    <t>Niepubliczna Szkoła Podstawowa w Inowrocławiu Monika Stanek-Oźmina</t>
  </si>
  <si>
    <t>374.</t>
  </si>
  <si>
    <t>FEKP.08.14-IZ.00-0005/23</t>
  </si>
  <si>
    <t>Uczenie (się) przez działanie</t>
  </si>
  <si>
    <t>Uniwersytet Mikołaja Kopernika</t>
  </si>
  <si>
    <t>375.</t>
  </si>
  <si>
    <t>FEKP.08.14-IZ.00-0007/23</t>
  </si>
  <si>
    <t>Nowoczesna edukacja w Modern Academy.</t>
  </si>
  <si>
    <t>Modern Academy Sp. z o.o.</t>
  </si>
  <si>
    <t>376.</t>
  </si>
  <si>
    <t>FEKP.08.14-IZ.00-0008/23</t>
  </si>
  <si>
    <t>Wspieranie równego dostępu do dobrej jakości, włączającego kształcenia i szkolenia w Zespole Szkół Akademickich im. Obrońców Wisły 1920 roku we Włocławku.</t>
  </si>
  <si>
    <t>Kujawska Szkoła Wyższa we Włocławku</t>
  </si>
  <si>
    <t>377.</t>
  </si>
  <si>
    <t>FEKP.08.14-IZ.00-0009/23</t>
  </si>
  <si>
    <t>Wsparcie edukacji w Niepublicznej Szkole Podstawowej w Gołkowie</t>
  </si>
  <si>
    <t>Stowarzyszenie Na Rzecz Rozwoju Wsi Gołkowo, Szczutowo, Gołkówko Oraz Okolic KUŹNIA</t>
  </si>
  <si>
    <t>378.</t>
  </si>
  <si>
    <t>FEKP.08.14-IZ.00-0013/23</t>
  </si>
  <si>
    <t>Wsparcie dla uczniów i przedstawicieli kadry w Niepublicznej Szkole Podstawowej im. św. Jana Pawła II w Pocierzynie i w Kościelnej Wsi</t>
  </si>
  <si>
    <t>Stowarzyszenie „Szkoła Sercem Wsi” w Pocierzynie</t>
  </si>
  <si>
    <t>379.</t>
  </si>
  <si>
    <t>FEKP.08.14-IZ.00-0014/23</t>
  </si>
  <si>
    <t>Szkoła z pasją</t>
  </si>
  <si>
    <t>380.</t>
  </si>
  <si>
    <t>FEKP.08.14-IZ.00-0016/23</t>
  </si>
  <si>
    <t>Szybciej, wyżej, mocniej - projekt rozwoju Liceum Ogólnokształcące Mistrzostwa Sportowego Olimpia Grudziądz</t>
  </si>
  <si>
    <t>Stowarzyszenie Olimpia Grudziądz Akademia Piłkarska</t>
  </si>
  <si>
    <t>Stowarzyszenie Olimpia Grudziądz Akademia Piłkarska | Kuźnia Talentów</t>
  </si>
  <si>
    <t>381.</t>
  </si>
  <si>
    <t>FEKP.08.14-IZ.00-119/24</t>
  </si>
  <si>
    <t>FEKP.08.14-IZ.00-0001/24</t>
  </si>
  <si>
    <t>Klucz do uczenia 3.0</t>
  </si>
  <si>
    <t>Województwo Kujawsko-Pomorskie (Departament Edukacji) | Gmina Aleksandrów Kujawski | Gmina Bartniczka | Gmina Brześć Kujawski | Gmina Cekcyn | Gmina Chrostkowo | Gmina Dobrzyń nad Wisłą | Gmina Drzycim | Gmina Grudziądz | Gmina Izbica Kujawska | Gmina Jeziora Wielkie | Gmina Jeżewo | Gmina Kcynia | Gmina Kikół | Gmina Kęsowo | Gmina Lniano | Gmina Miasta Lipna | Gmina Miasta Toruń | Gmina Miasto Brodnica | Gmina Miasto Bydgoszcz | Gmina Miasto Grudziądz | Gmina Miasto Kowal | Gmina Miasto Wąbrzeźno | Gmina Miasto Włocławek | Gmina Płużnica | Gmina Rogóźno | Gmina Rojewo | Gmina Ryńsk | Gmina Skrwilno | Gmina Zbiczno | Gmina Łubianka | Gmina Śliwice</t>
  </si>
  <si>
    <t>383.</t>
  </si>
  <si>
    <t>FEKP.08.15</t>
  </si>
  <si>
    <t>FEKP.08.15-IP.02-004/23</t>
  </si>
  <si>
    <t>FEKP.08.15-IP.02-0004/23</t>
  </si>
  <si>
    <t>Szkoła zawodowa świadomym wyborem - program wsparcia szkół zawodowych na terenie powiatu nakielskiego</t>
  </si>
  <si>
    <t>Powiat Nakielski | Gmina Kcynia</t>
  </si>
  <si>
    <t>384.</t>
  </si>
  <si>
    <t>FEKP.08.15-IP.02-0005/23</t>
  </si>
  <si>
    <t>Wsparcie na rzecz kształcenia zawodowego w powiecie żnińskim</t>
  </si>
  <si>
    <t>385.</t>
  </si>
  <si>
    <t>FEKP.08.15-IP.02-0006/23</t>
  </si>
  <si>
    <t>Akcja - kwalifikacja 2.0 - projekty na rzecz szkół zawodowych na terenie Miasta Bydgoszczy</t>
  </si>
  <si>
    <t>387.</t>
  </si>
  <si>
    <t>FEKP.08.16</t>
  </si>
  <si>
    <t>FEKP.08.16-IZ.00-054/23</t>
  </si>
  <si>
    <t>FEKP.08.16-IZ.00-0002/24</t>
  </si>
  <si>
    <t>Twoja przyszłość w Twoich rękach</t>
  </si>
  <si>
    <t>388.</t>
  </si>
  <si>
    <t>FEKP.08.16-IZ.00-0003/24</t>
  </si>
  <si>
    <t>Twoja droga do sukcesu</t>
  </si>
  <si>
    <t>389.</t>
  </si>
  <si>
    <t>FEKP.08.16-IZ.00-0004/24</t>
  </si>
  <si>
    <t>Zawodowo i profesjonalnie w szkołach z powiatu chełmińskiego</t>
  </si>
  <si>
    <t>390.</t>
  </si>
  <si>
    <t>FEKP.08.16-IZ.00-0005/24</t>
  </si>
  <si>
    <t>Powiatowi Fachowcy</t>
  </si>
  <si>
    <t>Powiat Toruński | Powiat Aleksandrowski | Powiat Golubsko-Dobrzyński</t>
  </si>
  <si>
    <t>391.</t>
  </si>
  <si>
    <t>FEKP.08.17</t>
  </si>
  <si>
    <t>FEKP.08.17-IZ.00-062/23</t>
  </si>
  <si>
    <t>FEKP.08.17-IZ.00-0001/23</t>
  </si>
  <si>
    <t>Szkoła zawodowców</t>
  </si>
  <si>
    <t>Ministerstwo Rolnictwa i Rozwoju Wsi</t>
  </si>
  <si>
    <t>392.</t>
  </si>
  <si>
    <t>FEKP.08.17-IZ.00-0002/23</t>
  </si>
  <si>
    <t>Dzisiaj szkoła - jutro sukces.</t>
  </si>
  <si>
    <t>Gąsawskie Stowarzyszenie Wspierania Inicjatyw Społeczno-Wychowawczych im. Jadwigi Dziubińskiej</t>
  </si>
  <si>
    <t>393.</t>
  </si>
  <si>
    <t>FEKP.08.17-IZ.00-0003/23</t>
  </si>
  <si>
    <t>Wysokie kwalifikacje uczniów i kadry pedagogicznej Toruńskiego Technikum Informatycznego gwarancją sukcesu</t>
  </si>
  <si>
    <t>TTI Edukacja spółka z o.o.</t>
  </si>
  <si>
    <t>394.</t>
  </si>
  <si>
    <t>FEKP.08.17-IZ.00-0005/23</t>
  </si>
  <si>
    <t>Zawodowcy na miarę przyszłości</t>
  </si>
  <si>
    <t>Janowieckie Stowarzyszenie Oświatowe</t>
  </si>
  <si>
    <t>Janowieckie Stowarzyszenie Oświatowe | Project Hub Spółka z ograniczoną odpowiedzialnością</t>
  </si>
  <si>
    <t>395.</t>
  </si>
  <si>
    <t>FEKP.08.17-IZ.00-0007/23</t>
  </si>
  <si>
    <t>Zwiększenie efektywności i jakości kształcenia zawodowego w Technikum TEB Edukacja w Bydgoszczy</t>
  </si>
  <si>
    <t>TEB Edukacja Sp. z o.o.</t>
  </si>
  <si>
    <t>396.</t>
  </si>
  <si>
    <t>FEKP.08.17-IZ.00-0008/23</t>
  </si>
  <si>
    <t>Zwiększenie efektywności i jakości kształcenia zawodowego w Technikum TEB Edukacja w Grudziądzu</t>
  </si>
  <si>
    <t>397.</t>
  </si>
  <si>
    <t>FEKP.08.17-IZ.00-0009/23</t>
  </si>
  <si>
    <t>Poprawa jakości kształcenia w Zespole Szkół Centrum Kształcenia Rolniczego im. Kazimierza Wielkiego w Kowalu</t>
  </si>
  <si>
    <t>MINISTERSTWO ROLNICTWA I ROZWOJU WSI | Project Hub Spółka z ograniczoną odpowiedzialnością</t>
  </si>
  <si>
    <t>398.</t>
  </si>
  <si>
    <t>FEKP.08.17-IZ.00-0010/23</t>
  </si>
  <si>
    <t>Zwiększenie efektywności i jakości kształcenia zawodowego w Technikum oraz Szkole Policealnej TEB Edukacja w Toruniu</t>
  </si>
  <si>
    <t>399.</t>
  </si>
  <si>
    <t>FEKP.08.17-IZ.00-0011/23</t>
  </si>
  <si>
    <t>Naucz się nowoczesności z BZDZ!</t>
  </si>
  <si>
    <t>BYDGOSKI ZAKŁAD DOSKONALENIA ZAWODOWEGO STOWARZYSZENIE OŚWIATOWO-TECHNICZNE</t>
  </si>
  <si>
    <t>400.</t>
  </si>
  <si>
    <t>FEKP.08.17-IZ.00-0012/23</t>
  </si>
  <si>
    <t>Szkoła Nowych Możliwości 4</t>
  </si>
  <si>
    <t>Zakład Doskonalenia Zawodowego</t>
  </si>
  <si>
    <t>401.</t>
  </si>
  <si>
    <t>FEKP.08.17-IZ.00-0013/23</t>
  </si>
  <si>
    <t>Menedżer przyszłości - podniesienie kompetencji uczniów i nauczycieli w ZSM w Świeciu</t>
  </si>
  <si>
    <t>ZESPÓŁ SZKÓŁ MENEDŻERSKICH SPÓŁKA Z OGRANICZONĄ ODPOWIEDZIALNOŚCIĄ</t>
  </si>
  <si>
    <t>ZESPÓŁ SZKÓŁ MENEDŻERSKICH SPÓŁKA Z OGRANICZONĄ ODPOWIEDZIALNOŚCIĄ | Project Hub Spółka z ograniczoną odpowiedzialnością</t>
  </si>
  <si>
    <t>402.</t>
  </si>
  <si>
    <t>FEKP.08.17-IZ.00-0014/23</t>
  </si>
  <si>
    <t>Poprawa jakości kształcenia w Zespole Szkół Centrum Kształcenia Rolniczego w Sypniewie</t>
  </si>
  <si>
    <t>403.</t>
  </si>
  <si>
    <t>FEKP.08.17-IZ.00-0015/23</t>
  </si>
  <si>
    <t>Zespół Szkół Niepublicznych w Piechcinie stawia na kształcenie zawodowe</t>
  </si>
  <si>
    <t>Pałuckie Stowarzyszenie „Przyszłość”</t>
  </si>
  <si>
    <t>Pałuckie Stowarzyszenie „Przyszłość” | Project Hub Spółka z ograniczoną odpowiedzialnością</t>
  </si>
  <si>
    <t>408.</t>
  </si>
  <si>
    <t>FEKP.08.20</t>
  </si>
  <si>
    <t>FEKP.08.20-IZ.00-068/23</t>
  </si>
  <si>
    <t>FEKP.08.20-IZ.00-0002/23</t>
  </si>
  <si>
    <t>Uwierz, że możesz</t>
  </si>
  <si>
    <t>Miasto Inowrocław</t>
  </si>
  <si>
    <t>409.</t>
  </si>
  <si>
    <t>FEKP.08.20-IZ.00-0003/23</t>
  </si>
  <si>
    <t>Klub Integracji Społecznej w Więcborku</t>
  </si>
  <si>
    <t>Fundacja Gospodarcza Pro Europa</t>
  </si>
  <si>
    <t>Fundacja Gospodarcza Pro Europa | Gmina Więcbork</t>
  </si>
  <si>
    <t>410.</t>
  </si>
  <si>
    <t>FEKP.08.20-IZ.00-0004/23</t>
  </si>
  <si>
    <t>Trzy Stokrotki - program reintegracji w ramach CIS.</t>
  </si>
  <si>
    <t>CISTOR Stowarzyszenie Partnerstwo Społeczne</t>
  </si>
  <si>
    <t>CISTOR Stowarzyszenie Partnerstwo Społeczne | Gmina Miasta Toruń</t>
  </si>
  <si>
    <t>411.</t>
  </si>
  <si>
    <t>FEKP.08.20-IZ.00-0005/23</t>
  </si>
  <si>
    <t>Stokrotkowa Aleja - program reintegracji w ramach CIS</t>
  </si>
  <si>
    <t>412.</t>
  </si>
  <si>
    <t>FEKP.08.20-IZ.00-0006/23</t>
  </si>
  <si>
    <t>Aktywna integracja w KIS</t>
  </si>
  <si>
    <t>Miasto Chełmno</t>
  </si>
  <si>
    <t>Miasto Chełmno | Fundacja Gospodarcza Pro Europa</t>
  </si>
  <si>
    <t>413.</t>
  </si>
  <si>
    <t>FEKP.08.20-IZ.00-0007/23</t>
  </si>
  <si>
    <t>Klub Integracji Społecznej w Dąbrowie Biskupiej</t>
  </si>
  <si>
    <t>Fundacja Gospodarcza Pro Europa | Gmina Dąbrowa Biskupia</t>
  </si>
  <si>
    <t>414.</t>
  </si>
  <si>
    <t>FEKP.08.20-IZ.00-0009/23</t>
  </si>
  <si>
    <t>Klub Integracji Społecznej w Sępolnie Krajeńskim</t>
  </si>
  <si>
    <t>Gmina Sępólno Krajeńskie</t>
  </si>
  <si>
    <t>415.</t>
  </si>
  <si>
    <t>FEKP.08.20-IZ.00-0010/23</t>
  </si>
  <si>
    <t>Pokonaj kryzys</t>
  </si>
  <si>
    <t>416.</t>
  </si>
  <si>
    <t>FEKP.08.20-IZ.00-0011/23</t>
  </si>
  <si>
    <t>Klub Integracji Społecznej Fundacji Ekspert - Kujawy</t>
  </si>
  <si>
    <t>FUNDACJA EKSPERT- KUJAWY</t>
  </si>
  <si>
    <t>417.</t>
  </si>
  <si>
    <t>FEKP.08.20-IZ.00-0012/23</t>
  </si>
  <si>
    <t>Klub Integracji Społecznej dla mieszkańców powiatu mogileńskiego</t>
  </si>
  <si>
    <t>"FUNDACJA EKSPERT-KUJAWY"</t>
  </si>
  <si>
    <t>418.</t>
  </si>
  <si>
    <t>FEKP.08.20-IZ.00-0016/23</t>
  </si>
  <si>
    <t>Aktywna integracja</t>
  </si>
  <si>
    <t>Gmina Miasta Toruń | Fundacja Pro Omnis</t>
  </si>
  <si>
    <t>419.</t>
  </si>
  <si>
    <t>FEKP.08.20-IZ.00-0017/23</t>
  </si>
  <si>
    <t>Aktywne włączenie społeczne - KIS Fundacji Pro Omnis</t>
  </si>
  <si>
    <t>FUNDACJA PRO OMNIS</t>
  </si>
  <si>
    <t>FUNDACJA PRO OMNIS | Miasto Bydgoszcz</t>
  </si>
  <si>
    <t>420.</t>
  </si>
  <si>
    <t>FEKP.08.20-IZ.00-083/24</t>
  </si>
  <si>
    <t>FEKP.08.20-IZ.00-0001/24</t>
  </si>
  <si>
    <t>Obudź swój potencjał społeczny - zrób to dla siebie!</t>
  </si>
  <si>
    <t>NTE New Training Era Beata Kuchalska</t>
  </si>
  <si>
    <t>NTE New Training Era Beata Kuchalska | "FUNDACJA EKSPERT-KUJAWY"</t>
  </si>
  <si>
    <t>421.</t>
  </si>
  <si>
    <t>FEKP.08.20-IZ.00-0002/24</t>
  </si>
  <si>
    <t>Lepszy start - czas na zmiany!</t>
  </si>
  <si>
    <t>EduArt Paweł Mieszkowski</t>
  </si>
  <si>
    <t>EduArt Paweł Mieszkowski | "FUNDACJA EKSPERT-KUJAWY"</t>
  </si>
  <si>
    <t>FEKP.08.21</t>
  </si>
  <si>
    <t>FEKP.08.21-IZ.00-047/23</t>
  </si>
  <si>
    <t>FEKP.08.21-IZ.00-0001/23</t>
  </si>
  <si>
    <t>Rozwój NGO siłą Kujaw i Pomorza</t>
  </si>
  <si>
    <t>Województwo Kujawsko-Pomorskie (Departament Spraw Społecznych i Zdrowia)</t>
  </si>
  <si>
    <t>Województwo Kujawsko-Pomorskie (Departament Spraw Społecznych i Zdrowia) | Europejskie Centrum Współpracy Młodzieży | Fundacja Ekspert-Kujawy | STOWARZYSZENIE KUJAWSKO-POMORSKI OŚRODEK WSPARCIA INICJATYW POZARZĄDOWYCH "TŁOK" | Stowarzyszenie na Rzecz Rozwoju Kobiet "GINEKA" | Wyższa Szkoła Gospodarki w Bydgoszczy</t>
  </si>
  <si>
    <t>FEKP.08.24</t>
  </si>
  <si>
    <t>FEKP.08.24-IZ.00-007/23</t>
  </si>
  <si>
    <t>FEKP.08.24-IZ.00-0001/23</t>
  </si>
  <si>
    <t>Centrum Usług Społecznych w Gminie Golub-Dobrzyń</t>
  </si>
  <si>
    <t>Gmina Golub-Dobrzyń</t>
  </si>
  <si>
    <t>FEKP.08.24-IZ.00-0002/23</t>
  </si>
  <si>
    <t>Centrum Usług Społecznych w Więcborku</t>
  </si>
  <si>
    <t>Gmina Więcbork</t>
  </si>
  <si>
    <t>Gmina Więcbork | Stowarzyszenie "Dorośli-Dzieciom"</t>
  </si>
  <si>
    <t>FEKP.08.24-IZ.00-0003/23</t>
  </si>
  <si>
    <t>Centrum Usług Społecznych w Gminie Sępólno Krajeńskie</t>
  </si>
  <si>
    <t>Gmina Sępólno Krajeńskie | Stowarzyszenie Dorośli-Dzieciom</t>
  </si>
  <si>
    <t>FEKP.08.24-IZ.00-0004/23</t>
  </si>
  <si>
    <t>Płużnickie Centrum Usług Społecznych - rozwój, integracja i koordynacja usług społecznych dla mieszkańców Gminy Płużnica</t>
  </si>
  <si>
    <t>GMINA PŁUŻNICA | STOWARZYSZENIE TOWARZYSTWO ROZWOJU GMINY PŁUŻNICA</t>
  </si>
  <si>
    <t>FEKP.08.24-IZ.00-0005/23</t>
  </si>
  <si>
    <t>Brodnickie Centrum Usług Społecznych - realizacja usług społecznych dla mieszkańców Gminy Miasta Brodnicy</t>
  </si>
  <si>
    <t>Gmina Miasta Brodnicy</t>
  </si>
  <si>
    <t>FEKP.08.24-IZ.00-0006/23</t>
  </si>
  <si>
    <t>Centrum Usług Społecznych Gminy Inowrocław - by żyło nam się piękniej</t>
  </si>
  <si>
    <t>Gmina Inowrocław</t>
  </si>
  <si>
    <t>FEKP.08.24-IZ.00-0007/23</t>
  </si>
  <si>
    <t>Centrum Usług Społecznych w Lubiczu</t>
  </si>
  <si>
    <t>FEKP.08.24-IZ.00-0008/23</t>
  </si>
  <si>
    <t>Centrum Usług Społecznych w Gminie Lisewo</t>
  </si>
  <si>
    <t>Gmina Lisewo</t>
  </si>
  <si>
    <t>FEKP.08.24-IZ.00-0009/23</t>
  </si>
  <si>
    <t>"Funkcjonowanie Centrum Usług Społecznych w Gminie Mrocza na lata 2024-2026"</t>
  </si>
  <si>
    <t>FEKP.08.24-IZ.00-0010/23</t>
  </si>
  <si>
    <t>Centrum Usług Społecznych w Gminie Rogowo</t>
  </si>
  <si>
    <t>GMINA ROGOWO</t>
  </si>
  <si>
    <t>FEKP.08.24-IZ.00-0011/23</t>
  </si>
  <si>
    <t>Nakielskie Centrum Usług Społecznych</t>
  </si>
  <si>
    <t>Gmina Nakło nad Notecią</t>
  </si>
  <si>
    <t>FEKP.08.24-IZ.00-0012/23</t>
  </si>
  <si>
    <t>Społecznie odpowiedzialni</t>
  </si>
  <si>
    <t>FEKP.08.24-IZ.00-0013/23</t>
  </si>
  <si>
    <t>Centrum Usług Społecznych w Solcu Kujawskim</t>
  </si>
  <si>
    <t>Gmina Solec Kujawski</t>
  </si>
  <si>
    <t>FEKP.08.24-IZ.00-0014/23</t>
  </si>
  <si>
    <t>Centrum Usług Społecznych w Chełmnie</t>
  </si>
  <si>
    <t>Gmina Miasto Chełmno | Wyższa Szkoła Gospodarki w Bydgoszczy</t>
  </si>
  <si>
    <t>FEKP.08.24-IZ.00-0015/23</t>
  </si>
  <si>
    <t>Centrum Usług Społecznych w Gminie Aleksandrów Kujawski</t>
  </si>
  <si>
    <t>Gmina Aleksandrów Kujawski</t>
  </si>
  <si>
    <t>Gmina Aleksandrów Kujawski | 4PRO GRZEGORZ GRZEŚKIEWICZ</t>
  </si>
  <si>
    <t>FEKP.08.24-IZ.00-0016/23</t>
  </si>
  <si>
    <t>Tworzenie i funkcjonowanie Centrum Usług Społecznych wraz z realizacją usług w Gminie Gniewkowo</t>
  </si>
  <si>
    <t>GMINA GNIEWKOWO | 4PRO GRZEGORZ GRZEŚKIEWICZ</t>
  </si>
  <si>
    <t>FEKP.08.24-IZ.00-0017/23</t>
  </si>
  <si>
    <t>Centrum Usług Społecznych Gminy Brodnica</t>
  </si>
  <si>
    <t>Gmina Brodnica</t>
  </si>
  <si>
    <t>FEKP.08.24-IZ.00-0018/23</t>
  </si>
  <si>
    <t>Centrum Usług Społecznych w Gminie Fabianki</t>
  </si>
  <si>
    <t>Gmina Fabianki | 4PRO ANALIZY I SZKOLENIA Sp. z o.o. | ZOFIA PACHNIK</t>
  </si>
  <si>
    <t>FEKP.08.24-IZ.00-0019/23</t>
  </si>
  <si>
    <t>Centrum Usług Społecznych w Gminie Włocławek</t>
  </si>
  <si>
    <t>Gmina Włocławek | 4PRO ANALIZY I SZKOLENIA Sp. z o.o. | ZOFIA PACHNIK</t>
  </si>
  <si>
    <t>FEKP.08.24-IZ.00-0020/23</t>
  </si>
  <si>
    <t>Centrum Usług Społecznych w Gminie Pruszcz</t>
  </si>
  <si>
    <t>Gmina Pruszcz</t>
  </si>
  <si>
    <t>Gmina Pruszcz | AGENCJA ANALIZ I DORADZTWA PERSONALNEGO PSYCHOLOGICAL SOLUTIONS GROUP REMIGIUSZ KOC | POLSKIE TOWARZYSTWO EKONOMICZNE - ODDZIAŁ W BYDGOSZCZY</t>
  </si>
  <si>
    <t>FEKP.08.24-IZ.00-0021/23</t>
  </si>
  <si>
    <t>Utworzenie Centrum Usług Społecznych w Gminie Lubanie</t>
  </si>
  <si>
    <t>Gmina Lubanie | POLSKIE TOWARZYSTWO EKONOMICZNE - ODDZIAŁ W BYDGOSZCZY | ZOFIA PACHNIK</t>
  </si>
  <si>
    <t>FEKP.08.24-IZ.00-046/23</t>
  </si>
  <si>
    <t>FEKP.08.24-IZ.00-0023/23</t>
  </si>
  <si>
    <t>Kujawsko - Pomorska Teleopieka Etap I</t>
  </si>
  <si>
    <t>Województwo Kujawsko-Pomorskie (Regionalny Ośrodek Polityki Społecznej w Toruniu) | Fundacja Ekspert-Kujawy | Gmina Aleksandrów Kujawski | Gmina Barcin | Gmina Białe Błota | Gmina Bobrowo | Gmina Brodnica | Gmina Brzozie | Gmina Cekcyn | Gmina Chełmno | Gmina Chełmża | Gmina Choceń | Gmina Czernikowo | Gmina Dobre | Gmina Dąbrowa Biskupia | Gmina Dąbrowa Chełmińska | Gmina Fabianki | Gmina Gniewkowo | Gmina Grudziądz | Gmina Inowrocław | Gmina Izbica Kujawska | Gmina Janowiec Wielkopolski | Gmina Kcynia | Gmina Kijewo Królewskie | Gmina Kikół | Gmina Koronowo | Gmina Kowalewo Pomorskie | Gmina Kruszwica | Gmina Książki | Gmina Lipno | Gmina Lisewo | Gmina Lubanie | Gmina Lubicz | Gmina Lubiewo | Gmina Miasta Brodnicy | Gmina Miasta Chełmża | Gmina Miasta Rypin | Gmina Miasta Toruń | Gmina Miasto Chełmno | Gmina Miasto Wąbrzeźno | Gmina Miasto Włocławek | Gmina Miejska Aleksandrów Kujawski | Gmina Miejska Nieszawa | Gmina Mogilno | Gmina Mrocza | Gmina Nakło nad Notecią | Gmina Nowa Wieś Wielka | Gmina Nowe | Gmina Obrowo | Gmina Osiek | Gmina Osielsko | Gmina Osięciny | Gmina Pakość | Gmina Papowo Biskupie | Gmina Płużnica | Gmina Raciążek | Gmina Rogowo (pow. rypiński) | Gmina Rogowo (pow. żniński) | Gmina Rypin | Gmina Ryńsk | Gmina Sadki | Gmina Sicienko | Gmina Solec Kujawski | Gmina Stolno | Gmina Strzelno | Gmina Szubin | Gmina Sępólno Krajeńskie | Gmina Tuchola | Gmina Tłuchowo | Gmina Unisław | Gmina Waganiec | Gmina Wielgie | Gmina Wielka Nieszawka | Gmina Więcbork | Gmina Zbiczno | Gmina Zbójno | Gmina Zławieś Wielka | Gmina Złotniki Kujawskie | Gmina i Miasto Janikowo | Gmina Łubianka | Gmina Łysomice | Gmina Śliwice | Gmina Świecie nad Osą | Gmina Świekatowo | Gmina-Miasto Grudziądz | Miasto Bydgoszcz | Miasto Inowrocław | Miasto i Gmina Jabłonowo Pomorskie | Miasto i Gmina Piotrków Kujawski | Uniwersytet Mikołaja Kopernika w Toruniu | Wojewódzka Stacja Pogotowia Ratunkowego w Bydgoszczy</t>
  </si>
  <si>
    <t>FEKP.08.24-IZ.00-059/23</t>
  </si>
  <si>
    <t>FEKP.08.24-IZ.00-0002/24</t>
  </si>
  <si>
    <t>Usługi opiekuńcze w Gminie Płużnica - II</t>
  </si>
  <si>
    <t>Stowarzyszenie Towarzystwo Rozwoju Gminy Płużnica</t>
  </si>
  <si>
    <t>Stowarzyszenie Towarzystwo Rozwoju Gminy Płużnica | GMINA PŁUŻNICA</t>
  </si>
  <si>
    <t>FEKP.08.24-IZ.00-0003/24</t>
  </si>
  <si>
    <t>Usługi opiekuńcze w Gminie Stolno</t>
  </si>
  <si>
    <t>Gmina Stolno | Stowarzyszenie Towarzystwo Rozwoju Gminy Płużnica</t>
  </si>
  <si>
    <t>FEKP.08.24-IZ.00-0004/24</t>
  </si>
  <si>
    <t>W trosce o godność starości 2 - utworzenie Dziennego Domu Pomocy na terenie Gminy Janowiec Wielkopolski wraz z świadczeniem usług opiekuńczych w miejscu zamieszkania dla mieszkańców powiatu żnińskiego.</t>
  </si>
  <si>
    <t>Ośrodek szkoleniowy. Gabinet pedagoga. Janusz Witkowski</t>
  </si>
  <si>
    <t>Ośrodek szkoleniowy. Gabinet pedagoga. Janusz Witkowski | Gmina Janowiec Wielkopolski | Stowarzyszenie na rzecz inicjatyw społecznych "Nadzieja" w Janowcu Wielkopolskim</t>
  </si>
  <si>
    <t>FEKP.08.24-IZ.00-0005/24</t>
  </si>
  <si>
    <t>Funkcjonowanie Dziennego Domu Pomocy w Szubinie, ul. Winnica 19</t>
  </si>
  <si>
    <t>Gmina Szubin | FUNDACJA PRO OMNIS</t>
  </si>
  <si>
    <t>FEKP.08.24-IZ.00-0008/24</t>
  </si>
  <si>
    <t>Przystań Pluskowęsy</t>
  </si>
  <si>
    <t>Gmina Chełmża | Stowarzyszenie Budowy Kopca "Ziemia Polaków"</t>
  </si>
  <si>
    <t>FEKP.08.24-IZ.00-0010/24</t>
  </si>
  <si>
    <t>Powstanie dwóch Dziennych Domów Pobytu w gminie Strzelno</t>
  </si>
  <si>
    <t>Stowarzyszenie ECCE HOMO w Strzelnie</t>
  </si>
  <si>
    <t>Stowarzyszenie ECCE HOMO w Strzelnie | Gmina Strzelno</t>
  </si>
  <si>
    <t>FEKP.08.24-IZ.00-0014/24</t>
  </si>
  <si>
    <t>Dzienny Dom Pobytu w Unisławiu</t>
  </si>
  <si>
    <t>Unisławska Spółdzielnia Socjalna UNI-ZIEL</t>
  </si>
  <si>
    <t>Unisławska Spółdzielnia Socjalna UNI-ZIEL | GMINA UNISŁAW</t>
  </si>
  <si>
    <t>FEKP.08.24-IZ.00-0015/24</t>
  </si>
  <si>
    <t>Dzienny Dom Pomocy w Myśliwcu</t>
  </si>
  <si>
    <t>Gmina Ryńsk</t>
  </si>
  <si>
    <t>Gmina Ryńsk | WĄBRZESKIE STOWARZYSZENIE POMOCY DZIECIOM SPECJALNEJ TROSKI</t>
  </si>
  <si>
    <t>FEKP.08.24-IZ.00-0016/24</t>
  </si>
  <si>
    <t>Rozwój usług społecznych dla powiatu brodnickiego poprzez rozszerzenie oferty wsparcia ŚDS w Brodnicy</t>
  </si>
  <si>
    <t>Caritas Diecezji Toruńskiej | Powiat Brodnicki</t>
  </si>
  <si>
    <t>FEKP.08.24-IZ.00-0017/24</t>
  </si>
  <si>
    <t>Kujawsko-Pomorska Sieć Dziennych Domów Pomocy</t>
  </si>
  <si>
    <t>Regionalny Ośrodek Zrównoważonego Rozwoju Spółka z ograniczoną odpowiedzialnością</t>
  </si>
  <si>
    <t>Regionalny Ośrodek Zrównoważonego Rozwoju Spółka z ograniczoną odpowiedzialnością | Fundacja WERWA | Gmina Boniewo | Gmina Brześć Kujawski | Gmina Cekcyn | Gmina Chrostkowo | Gmina Czernikowo | Gmina Fabianki | Gmina Grudziądz | Gmina Izbica Kujawska | Gmina Kowal | Gmina Lipno | Gmina Miasto Chełmno | Gmina Rogowo | Gmina Zbiczno | Gmina Zławieś Wielka | Gmina i Miasto Bobrowniki | Gmina Świedziebnia | Gmina-Miasto Grudziądz | Kujawska Szkoła Wyższa we Włocławku | Miasto i Gmina Górzno | Miasto i Gmina Kikół | Parafia Rzymsko-Katolicka pw. Podwyższenia Krzyża Świętego w Grudziądzu | Parafia Rzymskokatolicka pw. Matki Bożej Królowej Polski w Toruniu | Parafia Rzymskokatolicka pw. Opatrzności Bożej w Tucholi | Parafia Rzymskokatolicka pw. Wniebowzięcia Najświętszej Maryi Panny | Parafia Rzymskokatolicka pw. Świętej Marii Magdaleny w Biskupicach | Parafia Rzymskokatolicka pw. św. Michała Archanioła i bł. ks. Bronisława Markiewicza | Powiat Brodnicki | Powiat Rypiński | Zgromadzenie Sióstr Małych Misjonarek Miłosierdzia (Orionistek) | Zgromadzenie Sióstr Misjonarek Świętej Rodziny | Zgromadzenie Sióstr Pasterek od Opatrzności Bożej</t>
  </si>
  <si>
    <t>FEKP.08.24-IZ.00-0020/24</t>
  </si>
  <si>
    <t>Między nami seniorami</t>
  </si>
  <si>
    <t>Gmina Miasta Toruń | CISTOR Stowarzyszenie Partnerstwo Społeczne</t>
  </si>
  <si>
    <t>FEKP.08.24-IZ.00-0021/24</t>
  </si>
  <si>
    <t>Wysoka jakość wsparcia - jesteśmy dla Ciebie!</t>
  </si>
  <si>
    <t>FUNDACJA PRO OMNIS | Gmina Nowa Wieś Wielka | SYTO EVENT SPÓŁKA Z OGRANICZONĄ ODPOWIEDZIALNOŚCIĄ</t>
  </si>
  <si>
    <t>FEKP.08.24-IZ.00-0022/24</t>
  </si>
  <si>
    <t>Pomocna Dłoń</t>
  </si>
  <si>
    <t>STOWARZYSZENIE "ALTER INO"</t>
  </si>
  <si>
    <t>STOWARZYSZENIE "ALTER INO" | EPIONE KUJAWSKIE SPÓŁKA Z OGRANICZONĄ ODPOWIEDZIALNOŚCIĄ | MIASTO INOWROCŁAW</t>
  </si>
  <si>
    <t>FEKP.08.24-IZ.00-0025/24</t>
  </si>
  <si>
    <t>Dzienny Dom Pomocy na Placu Piastowskim w Bydgoszczy</t>
  </si>
  <si>
    <t>Parafia Rzymskokatolicka pw. Najświętszego Serca Pana Jezusa w Bydgoszczy</t>
  </si>
  <si>
    <t>Parafia Rzymskokatolicka pw. Najświętszego Serca Pana Jezusa w Bydgoszczy | MIASTO BYDGOSZCZ</t>
  </si>
  <si>
    <t>FEKP.08.24-IZ.00-0026/24</t>
  </si>
  <si>
    <t>HARCDOM - dzienne domy pomocy z programem integracji międzypokoleniowej.</t>
  </si>
  <si>
    <t>CHORĄGIEW KUJAWSKO-POMORSKA ZWIĄZKU HARCERSTWA POLSKIEGO</t>
  </si>
  <si>
    <t>CHORĄGIEW KUJAWSKO-POMORSKA ZWIĄZKU HARCERSTWA POLSKIEGO | GMINA MIASTA BRODNICY | GMINA ŁABISZYN</t>
  </si>
  <si>
    <t>FEKP.08.24-IZ.00-0027/24</t>
  </si>
  <si>
    <t>Wspieramy, aktywizujemy i opiekujemy!</t>
  </si>
  <si>
    <t>Wyższa Szkoła Gospodarki w Bydgoszczy | Gmina Sicienko | Miasto Bydgoszcz</t>
  </si>
  <si>
    <t>FEKP.08.24-IZ.00-0029/24</t>
  </si>
  <si>
    <t>Usługi opiekuńcze dla mieszkańców miasta Inowrocławia i gminy Pakość</t>
  </si>
  <si>
    <t>Parafia Rzymsko-Katolicka pw. Św. Królowej Jadwigi</t>
  </si>
  <si>
    <t>Parafia Rzymsko-Katolicka pw. Św. Królowej Jadwigi | Miasto Inowrocław</t>
  </si>
  <si>
    <t>FEKP.08.24-IZ.00-0030/24</t>
  </si>
  <si>
    <t>Rozwój usług opiekuńczych dla mieszkańców gmin Mrocza oraz Sicienko</t>
  </si>
  <si>
    <t>INNOWACJE SPOŁECZNE NON PROFIT SPÓŁKA Z OGRANICZONĄ ODPOWIEDZIALNOŚCIĄ</t>
  </si>
  <si>
    <t>INNOWACJE SPOŁECZNE NON PROFIT SPÓŁKA Z OGRANICZONĄ ODPOWIEDZIALNOŚCIĄ | Gmina Mrocza | Gmina Sicienko</t>
  </si>
  <si>
    <t>FEKP.08.24-IZ.00-0032/24</t>
  </si>
  <si>
    <t>ZAOPIEKOWANI - rozwój usług opiekuńczych na terenie Gminy Nowa Wieś Wielka</t>
  </si>
  <si>
    <t>Fundacja Bezpieczny Świat</t>
  </si>
  <si>
    <t>Fundacja Bezpieczny Świat | Gmina Nowa Wieś Wielka</t>
  </si>
  <si>
    <t>FEKP.08.24-IZ.00-0033/24</t>
  </si>
  <si>
    <t>Centrum Dziennego Wsparcia - Wspólna Sprawa</t>
  </si>
  <si>
    <t>Lokalna Grupa Działania Pałuki - Wspólna Sprawa | Gmina Barcin</t>
  </si>
  <si>
    <t>FEKP.08.24-IZ.00-0034/24</t>
  </si>
  <si>
    <t>Dzienne domy pomocy Fundacji Źródło w Grudziądzu</t>
  </si>
  <si>
    <t>FUNDACJA INICJATYW SPOŁECZNYCH ŹRÓDŁO</t>
  </si>
  <si>
    <t>FUNDACJA INICJATYW SPOŁECZNYCH ŹRÓDŁO | 4PRO GRZEGORZ GRZEŚKIEWICZ | Gmina-miasto Grudziądz</t>
  </si>
  <si>
    <t>FEKP.08.24-IZ.00-0035/24</t>
  </si>
  <si>
    <t>Dzienny dom pomocy w Gminie Osielsko</t>
  </si>
  <si>
    <t>4PRO GRZEGORZ GRZEŚKIEWICZ</t>
  </si>
  <si>
    <t>4PRO GRZEGORZ GRZEŚKIEWICZ | FUNDACJA "RÓWNIK" | GMINA OSIELSKO</t>
  </si>
  <si>
    <t>FEKP.08.24-IZ.00-0036/24</t>
  </si>
  <si>
    <t>Dzienne Domy Pobytu w Gminie Aleksandrów Kujawski</t>
  </si>
  <si>
    <t>Gmina Aleksandrów Kujawski | 4PRO GRZEGORZ GRZEŚKIEWICZ | FUNDACJA INICJATYW SPOŁECZNYCH ŹRÓDŁO</t>
  </si>
  <si>
    <t>FEKP.08.24-IZ.00-0037/24</t>
  </si>
  <si>
    <t>Przepis na Opiekę – usługi społeczne dla mieszkańców m. Wąbrzeźno</t>
  </si>
  <si>
    <t>Gmina Miasto Wąbrzeźno</t>
  </si>
  <si>
    <t>Gmina Miasto Wąbrzeźno | HRP CARE SPÓŁKA Z OGRANICZONĄ ODPOWIEDZIALNOŚCIĄ | Wąbrzeskie Stowarzyszenie Pomocy Dzieciom Specjalnej Troski</t>
  </si>
  <si>
    <t>FEKP.08.24-IZ.00-0038/24</t>
  </si>
  <si>
    <t>Dzienny Dom Pomocy w gminie Książki</t>
  </si>
  <si>
    <t>SZANSA NA ZDROWIE</t>
  </si>
  <si>
    <t>SZANSA NA ZDROWIE | 4PRO ANALIZY I SZKOLENIA SPÓŁKA Z OGRANICZONĄ ODPOWIEDZIALNOŚCIĄ | Gmina Książki</t>
  </si>
  <si>
    <t>FEKP.08.24-IZ.00-0040/24</t>
  </si>
  <si>
    <t>Dzienne Domy Pomocy na terenie gminy i miasta Golub-Dobrzyń</t>
  </si>
  <si>
    <t>Pracownia Doradztwa Personalnego i Pomocy Psychologicznej Łukasz Mazur</t>
  </si>
  <si>
    <t>Pracownia Doradztwa Personalnego i Pomocy Psychologicznej Łukasz Mazur | FUNDACJA ADIUTORIUM | GMINA GOLUB-DOBRZYŃ</t>
  </si>
  <si>
    <t>FEKP.08.24-IZ.00-0041/24</t>
  </si>
  <si>
    <t>Dzienny Dom Pomocy SIR MED</t>
  </si>
  <si>
    <t>CENTRUM MEDYCZNE SIR MED SPÓŁKA Z OGRANICZONĄ ODPOWIEDZIALNOŚCIĄ</t>
  </si>
  <si>
    <t>CENTRUM MEDYCZNE SIR MED SPÓŁKA Z OGRANICZONĄ ODPOWIEDZIALNOŚCIĄ | Gmina Janikowo | Stowarzyszenie "Małe rzeczy"</t>
  </si>
  <si>
    <t>FEKP.08.24-IZ.00-0045/24</t>
  </si>
  <si>
    <t>Dzienny Dom Pomocy "Bursztynowy Senior"</t>
  </si>
  <si>
    <t>Wojewódzki Związek Rolników, Kółek i Organizacji Rolniczych w Bydgoszczy</t>
  </si>
  <si>
    <t>Wojewódzki Związek Rolników, Kółek i Organizacji Rolniczych w Bydgoszczy | Gmina Rojewo | Gmina Złotniki Kujawskie</t>
  </si>
  <si>
    <t>FEKP.08.24-IZ.00-0046/24</t>
  </si>
  <si>
    <t>Świadczenie usług opiekuńczych w Dziennych Domach Pomocy w Mogilnie i Wszedniu</t>
  </si>
  <si>
    <t>Parafia Rzymsko-Katolicka pw. Matki Bożej Nieustającej Pomocy</t>
  </si>
  <si>
    <t>Parafia Rzymsko-Katolicka pw. Matki Bożej Nieustającej Pomocy | Gmina Mogilno</t>
  </si>
  <si>
    <t>FEKP.08.24-IZ.00-0047/24</t>
  </si>
  <si>
    <t>Świadczenie usług opiekuńczych na terenie Dąbrowy Chełmińskiej i Solca Kujawskiego</t>
  </si>
  <si>
    <t>MARIUSZ WIŚNIEWSKI MAVI-PROJEKT</t>
  </si>
  <si>
    <t>MARIUSZ WIŚNIEWSKI MAVI-PROJEKT | FUNDACJA ADIUTORIUM | GMINA DĄBROWA CHEŁMIŃSKA | Gmina Solec Kujawski</t>
  </si>
  <si>
    <t>FEKP.08.24-IZ.00-0048/24</t>
  </si>
  <si>
    <t>Świadczenie usług opiekuńczych na terenie Bydgoszczy</t>
  </si>
  <si>
    <t>AGENCJA ANALIZ I DORADZTWA PERSONALNEGO PSYCHOLOGICAL SOLUTIONS GROUP REMIGIUSZ KOC</t>
  </si>
  <si>
    <t>AGENCJA ANALIZ I DORADZTWA PERSONALNEGO PSYCHOLOGICAL SOLUTIONS GROUP REMIGIUSZ KOC | FUNDACJA "RÓWNIK" | KUJAWSKO-POMORSKA IZBA RZEMIOSŁA I PRZEDSIĘBIORCZOŚCI W BYDGOSZCZY | Miasto Bydgoszcz | POLSKIE TOWARZYSTWO EKONOMICZNE - ODDZIAŁ W BYDGOSZCZY</t>
  </si>
  <si>
    <t>FEKP.08.24-IZ.00-071/23</t>
  </si>
  <si>
    <t>FEKP.08.24-IZ.00-0049/24</t>
  </si>
  <si>
    <t>Opieka długoterminowa - kształcenie kadr Etap I</t>
  </si>
  <si>
    <t>Województwo Kujawsko-Pomorskie (Regionalny Ośrodek Polityki Społecznej w Toruniu) | Fundacja Pro Omnis</t>
  </si>
  <si>
    <t>FEKP.08.25</t>
  </si>
  <si>
    <t>FEKP.08.25-IZ.00-053/23</t>
  </si>
  <si>
    <t>FEKP.08.25-IZ.00-0002/23</t>
  </si>
  <si>
    <t>Trampolina 4 - etap I</t>
  </si>
  <si>
    <t>Województwo Kujawsko-Pomorskie (Regionalny Ośrodek Polityki Społecznej w Toruniu) | Stowarzyszenie Wsparcia Społecznego "Aditus"</t>
  </si>
  <si>
    <t>FEKP.08.25-IZ.00-056/23</t>
  </si>
  <si>
    <t>FEKP.08.25-IZ.00-0003/23</t>
  </si>
  <si>
    <t>Rodzina w centrum Etap I</t>
  </si>
  <si>
    <t>Województwo Kujawsko-Pomorskie (Regionalny Ośrodek Polityki Społecznej w Toruniu) | "Daj Szansę" Fundacja na Rzecz Rozwoju Dzieci Niepełnosprawnych | Gmina Miasta Toruń | Gmina Miasto Włocławek | Gmina-Miasto Grudziądz | Miasto Bydgoszcz | Powiat Aleksandrowski | Powiat Brodnicki | Powiat Bydgoski | Powiat Chełmiński | Powiat Golubsko-Dobrzyński | Powiat Grudziądzki | Powiat Inowrocławski | Powiat Lipnowski | Powiat Mogileński | Powiat Nakielski | Powiat Radziejowski | Powiat Rypiński | Powiat Sępoleński | Powiat Toruński | Powiat Tucholski | Powiat Wąbrzeski | Powiat Włocławski | Powiat Świecki | Powiat Żniński</t>
  </si>
  <si>
    <t>FEKP.08.26</t>
  </si>
  <si>
    <t>FEKP.08.26-IZ.00-024/23</t>
  </si>
  <si>
    <t>FEKP.08.26-IZ.00-0006/24</t>
  </si>
  <si>
    <t>Pracownia małych poliglotów</t>
  </si>
  <si>
    <t>FEKP.08.26-IZ.00-0011/24</t>
  </si>
  <si>
    <t>Poprawa jakości usług edukacyjnych</t>
  </si>
  <si>
    <t>FEKP.08.26-IZ.00-0012/24</t>
  </si>
  <si>
    <t>Wsparcie wychowania przedszkolnego w gminie Gostycyn</t>
  </si>
  <si>
    <t>Gmina Gostycyn</t>
  </si>
  <si>
    <t>FEKP.08.26-IZ.00-0014/24</t>
  </si>
  <si>
    <t>Przyjazne przedszkole</t>
  </si>
  <si>
    <t>Gmina Kamień Krajeński</t>
  </si>
  <si>
    <t>FEKP.08.27</t>
  </si>
  <si>
    <t>FEKP.08.27-IZ.00-027/23</t>
  </si>
  <si>
    <t>FEKP.08.27-IZ.00-0001/24</t>
  </si>
  <si>
    <t>Rozwój Kształcenia ogólnego w szkołach w gminie Dąbrowa</t>
  </si>
  <si>
    <t>Gmina Dąbrowa</t>
  </si>
  <si>
    <t>FEKP.08.27-IZ.00-0002/23</t>
  </si>
  <si>
    <t>Kompleksowa poprawa jakości kształcenia ogólnego na terenie powiatu tucholskiego</t>
  </si>
  <si>
    <t>Powiat Tucholski</t>
  </si>
  <si>
    <t>FEKP.08.28</t>
  </si>
  <si>
    <t>FEKP.08.28-IZ.00-055/23</t>
  </si>
  <si>
    <t>FEKP.08.28-IZ.00-0001/23</t>
  </si>
  <si>
    <t>Wsparcie dla uczniów i kadry szkół zawodowych Powiatu Tucholskiego - etap I</t>
  </si>
  <si>
    <t>FEKP.08.28-IZ.00-0001/24</t>
  </si>
  <si>
    <t>Mój start w życie zawodowe 2024-2025</t>
  </si>
  <si>
    <t>POWIAT SĘPOLEŃSKI</t>
  </si>
  <si>
    <t>FEKP.08.28-IZ.00-0005/24</t>
  </si>
  <si>
    <t>Rozwój kształcenia zawodowego w szkołach Powiatu Mogileńskiego</t>
  </si>
  <si>
    <t>CP5</t>
  </si>
  <si>
    <t>FEKP.05.00</t>
  </si>
  <si>
    <t>FEKP.05.01</t>
  </si>
  <si>
    <t>FEKP.05.01-IP.02-009/23</t>
  </si>
  <si>
    <t>FEKP.05.01-IP.02-0001/23</t>
  </si>
  <si>
    <t>Budowa Centrum Kultury wraz z muszlą koncertową w Piechcinie</t>
  </si>
  <si>
    <t>FEKP.05.01-IP.02-0004/24</t>
  </si>
  <si>
    <t>Przebudowa amfiteatru w Nakle nad Notecią – etap I</t>
  </si>
  <si>
    <t>Gmina Nakło nad Notecią | Nakielski Ośrodek Kultury</t>
  </si>
  <si>
    <t>FEKP.05.02</t>
  </si>
  <si>
    <t>FEKP.05.02-IZ.00-098/24</t>
  </si>
  <si>
    <t>FEKP.05.02-IZ.00-0001/24</t>
  </si>
  <si>
    <t>Kompleksowa modernizacja budynku GOK w Papowie Biskupim</t>
  </si>
  <si>
    <t>FEKP.05.02-IZ.00-0002/24</t>
  </si>
  <si>
    <t>Wsparcie instytucji kultury (świetlic wiejskich) na terenie gminy Papowo Biskupie</t>
  </si>
  <si>
    <t>FEKP.05.02-IZ.00-0003/24</t>
  </si>
  <si>
    <t>Centrum Nowoczesności Młyn Wiedzy „Na fali” - rozbudowa interaktywnej wystawy edukacyjnej oraz budowa podjazdu dla osób z niepełnosprawnościami</t>
  </si>
  <si>
    <t>Centrum Nowoczesności Młyn Wiedzy</t>
  </si>
  <si>
    <t>FEKP.05.03</t>
  </si>
  <si>
    <t>FEKP.05.03-IP.02-008/23</t>
  </si>
  <si>
    <t>FEKP.05.03-IP.02-0001/23</t>
  </si>
  <si>
    <t>Budowa Nadnoteckiego Parku Rowerowego w Nakle nad Notecią – etap I</t>
  </si>
  <si>
    <t>FEKP.05.03-IP.02-0001/24</t>
  </si>
  <si>
    <t>Budowa strefy turystycznej wokół Ruin Zamku w Szubinie</t>
  </si>
  <si>
    <t>FEKP.05.04</t>
  </si>
  <si>
    <t>FEKP.05.04-IZ.00-057/23</t>
  </si>
  <si>
    <t>FEKP.05.04-IZ.00-0001/23</t>
  </si>
  <si>
    <t>Budowa ścieżki pieszo - rowerowej wzdłuż ul. Miłoleśnej</t>
  </si>
  <si>
    <t>Gmina-miasto Grudziądz</t>
  </si>
  <si>
    <t>Gmina-miasto Grudziądz | Zarząd Dróg Miejskich w Grudziądzu</t>
  </si>
  <si>
    <t>FEKP.05.04-IZ.00-0001/24</t>
  </si>
  <si>
    <t>Budowa ścieżki rowerowej w pasie drogowym drogi wojewódzkiej nr 554 w miejscowości Węgiersk i Paliwodzizna - etap II (odcinek I)</t>
  </si>
  <si>
    <t>FEKP.05.04-IZ.00-0003/24</t>
  </si>
  <si>
    <t>Budowanie marki miasta Torunia w oparciu o walory architektoniczne za pomocą nowoczesnych technologii</t>
  </si>
  <si>
    <t>Toruńska Agenda Kulturalna</t>
  </si>
  <si>
    <t>FEKP.05.04-IZ.00-0004/24</t>
  </si>
  <si>
    <t>Rewaloryzacja zabytkowego zespołu pałacowo-parkowego w Brąchnówku</t>
  </si>
  <si>
    <t>FEKP.05.04-IZ.00-0005/24</t>
  </si>
  <si>
    <t>Rewitalizacja stawu i stworzenie miejsc rekreacji i wypoczynku na terenie wokół stawu przy Alei Lipowej w miejscowości Obrowo</t>
  </si>
  <si>
    <t>FEKP.05.06</t>
  </si>
  <si>
    <t>FEKP.05.06-IP.02-003/23</t>
  </si>
  <si>
    <t>FEKP.05.06-IP.02-0001/24</t>
  </si>
  <si>
    <t>Adaptacja Sali przy Szkole Podstawowej w Rojewie na cele kulturalne</t>
  </si>
  <si>
    <t>Gmina Rojewo</t>
  </si>
  <si>
    <t>FEKP.05.06-IP.02-0002/24</t>
  </si>
  <si>
    <t>Rewitalizacja przestrzeni pałacowo-parkowej w Strzelcach Górnych.</t>
  </si>
  <si>
    <t>FEKP.05.06-IP.02-0003/23</t>
  </si>
  <si>
    <t>Budowa i modernizacja kompleksu boisk ze sztuczną nawierzchnia i infrastrukturą towarzysząca w Brzozie</t>
  </si>
  <si>
    <t>Nowa Wieś Wielka</t>
  </si>
  <si>
    <t>FEKP.05.06-IP.02-0005/23</t>
  </si>
  <si>
    <t>Budowa placów zabaw oraz terenu rekreacyjnego przy ul. Bydgoskiej w Koronowie</t>
  </si>
  <si>
    <t>Gmina Koronowo</t>
  </si>
  <si>
    <t>FEKP.05.06-IP.02-0006/23</t>
  </si>
  <si>
    <t>Strefa rekreacji w Dobrczu</t>
  </si>
  <si>
    <t>FEKP.05.06-IP.02-0007/23</t>
  </si>
  <si>
    <t>Budowa placu zabaw, siłowni zewnętrznej oraz wiaty rekreacyjnej w Strzelcach Dolnych</t>
  </si>
  <si>
    <t>FEKP.05.06-IP.02-0008/23</t>
  </si>
  <si>
    <t>Budowa placu zabaw wraz z siłownią zewnętrzną w Kotomierzu</t>
  </si>
  <si>
    <t>FEKP.05.06-IP.02-0009/23</t>
  </si>
  <si>
    <t>Budowa toru do jazdy na rolkach w Kusowie</t>
  </si>
  <si>
    <t>FEKP.05.06-IP.02-0010/23</t>
  </si>
  <si>
    <t>Przebudowa i rozbudowa pałacu w Sicienku wraz z zagospodarowaniem terenu – etap II</t>
  </si>
  <si>
    <t>FEKP.05.06-IP.02-0011/23</t>
  </si>
  <si>
    <t>Modernizacja parku przy ul. Łąkowej i Zielonej w Mroczy – Etap I</t>
  </si>
  <si>
    <t>FEKP.05.06-IP.02-0012/23</t>
  </si>
  <si>
    <t>Zagospodarowanie terenu przy Punkcie Informacji Turystycznej w Koronowie</t>
  </si>
  <si>
    <t>FEKP.05.06-IP.02-0013/23</t>
  </si>
  <si>
    <t>Modernizacja istniejących przestrzeni publicznych w miejscowości Sicienko, Strzelewo,Kruszyn i Wojnowo</t>
  </si>
  <si>
    <t>FEKP.05.06-IP.02-0014/23</t>
  </si>
  <si>
    <t>Rewitalizacja toru łuczniczego w Dobrczu</t>
  </si>
  <si>
    <t>FEKP.05.07</t>
  </si>
  <si>
    <t>FEKP.05.07-IZ.00-033/23</t>
  </si>
  <si>
    <t>FEKP.05.07-IZ.00-0001/23</t>
  </si>
  <si>
    <t>Odnowa przestrzeni publicznej w Stolnie, Oborach, Małem Czystem oraz Wabczu na terenie Gminy Stolno</t>
  </si>
  <si>
    <t>FEKP.05.07-IZ.00-0001/24</t>
  </si>
  <si>
    <t>Budowa Centrum Aktywności Lokalnej w Małych Łunawach</t>
  </si>
  <si>
    <t>Gmina Chełmno</t>
  </si>
  <si>
    <t>FEKP.05.07-IZ.00-0002/24</t>
  </si>
  <si>
    <t>Przebudowa części budynków pogimnazjalnych wraz z terenem przyległym w celu stworzenia oferty dla seniorów.</t>
  </si>
  <si>
    <t>FEKP.05.07-IZ.00-0003/24</t>
  </si>
  <si>
    <t>Odnowa przestrzeni publicznej poprzez budowę miejsca wypoczynku i rekreacji w miejscowości Stawki</t>
  </si>
  <si>
    <t>FEKP.05.07-IZ.00-0004/24</t>
  </si>
  <si>
    <t>Modernizacja obiektu rekreacyjnego w miejscowości Papowo Biskupie</t>
  </si>
  <si>
    <t>FEKP.05.07-IZ.00-0005/24</t>
  </si>
  <si>
    <t>Odnowa przestrzeni publicznych na terenie Gminy Izbica Kujawska</t>
  </si>
  <si>
    <t>FEKP.05.07-IZ.00-0006/24</t>
  </si>
  <si>
    <t>Odnowa przestrzeni publicznej na terenie gminy Choceń</t>
  </si>
  <si>
    <t>FEKP.05.07-IZ.00-0007/24</t>
  </si>
  <si>
    <t>Budowa Centrum Usług Publicznych w Gminie Łubianka wraz z zagospodarowaniem terenu</t>
  </si>
  <si>
    <t>FEKP.05.07-IZ.00-0008/24</t>
  </si>
  <si>
    <t>Odnowa przestrzeni publicznej na terenie Gminy Włocławek</t>
  </si>
  <si>
    <t>FEKP.05.11</t>
  </si>
  <si>
    <t>FEKP.05.11-IZ.00-041/23</t>
  </si>
  <si>
    <t>FEKP.05.11-IZ.00-0001/23</t>
  </si>
  <si>
    <t>Wsparcie potencjału administracyjnego Biura Stowarzyszenia WŁOF - Zintegrowane Inwestycje Terytorialne Miejskiego Obszaru Funkcjonalnego Włocławka-etap I</t>
  </si>
  <si>
    <t>Stowarzyszenie WŁOF-Zintegrowane Inwestycje Terytorialne Miejskiego Obszaru Funkcjonalnego Włocławka</t>
  </si>
  <si>
    <t>FEKP.05.11-IZ.00-0001/24</t>
  </si>
  <si>
    <t>Wsparcie potencjału administracyjnego dla ZIT MOF Grudziądza – Etap I</t>
  </si>
  <si>
    <t>Stowarzyszenie Zintegrowanych Inwestycji Terytorialnych Grudziądza w ramach Miejskiego Obszaru Funkcjonalnego Grudziądza</t>
  </si>
  <si>
    <t>FEKP.05.11-IZ.00-0002/24</t>
  </si>
  <si>
    <t>Wsparcie administracyjne ZIT Inowrocław – Etap I</t>
  </si>
  <si>
    <t>Miasto Inowrocław | Gmina Inowrocław</t>
  </si>
  <si>
    <t>FEKP.05.11-IZ.00-0003/24</t>
  </si>
  <si>
    <t>Wsparcie administracyjne wdrażania ZIT na obszarze MOF Torunia - etap 1a</t>
  </si>
  <si>
    <t>Stowarzyszenie Miejskiego Obszaru Funkcjonalnego Torunia</t>
  </si>
  <si>
    <t>FEKP.05.11-IZ.00-0004/24</t>
  </si>
  <si>
    <t>Wsparcie administracyjne wdrażania ZIT na obszarze MOF Torunia - etap 1b</t>
  </si>
  <si>
    <t>FEKP.05.13</t>
  </si>
  <si>
    <t>FEKP.05.13-IZ.00-058/23</t>
  </si>
  <si>
    <t>FEKP.05.13-IZ.00-0001/24</t>
  </si>
  <si>
    <t>Rozwój turystyki rowerowej w Radziejowie</t>
  </si>
  <si>
    <t>FEKP.05.13-IZ.00-0002/24</t>
  </si>
  <si>
    <t>Poprawa infrastruktury rowerowej na terenie powiatu żnińskiego - Budowa drogi dla rowerów w ciągu drogi powiatowej nr 2335C Gąsawa - Bożejewice na odcinku Gąsawa - Biskupin - etap I</t>
  </si>
  <si>
    <t>Powiat Żniński | Zarząd Dróg Powiatowych w Żninie z siedzibą w Podgórzynie</t>
  </si>
  <si>
    <t>FEKP.05.13-IZ.00-0003/24</t>
  </si>
  <si>
    <t>Zagospodarowanie terenu rekreacyjnego nad jeziorem Lubieckim w Lubczu</t>
  </si>
  <si>
    <t>FEKP.05.13-IZ.00-0004/24</t>
  </si>
  <si>
    <t>Budowa budynku sanitarnego na plaży w Gąsawie wraz z infrastrukturą towarzyszącą</t>
  </si>
  <si>
    <t>Gmina Gąsawa</t>
  </si>
  <si>
    <t>FEKP.05.13-IZ.00-0006/24</t>
  </si>
  <si>
    <t>Rozwój turystyki oraz odnowa, przebudowa i zagospodarowanie przestrzeni publicznej w gminie Książki - 05.13</t>
  </si>
  <si>
    <t>Gmina Książki</t>
  </si>
  <si>
    <t>FEKP.05.13-IZ.00-0007/24</t>
  </si>
  <si>
    <t>Doposażenie siłowni zewnętrznej nad jeziorem w Kikole wraz z montażem piłko-chwytów przy boiskach plażowych</t>
  </si>
  <si>
    <t>Miasto i Gmina Kikół</t>
  </si>
  <si>
    <t>FEKP.05.13-IZ.00-0008/24</t>
  </si>
  <si>
    <t>Realizacja ostatniego etapu budowy ścieżki rowerowej Tuchola-Cekcyn</t>
  </si>
  <si>
    <t>Powiat Tucholski | Zarząd Dróg Powiatowych w Tucholi</t>
  </si>
  <si>
    <t>FEKP.05.14</t>
  </si>
  <si>
    <t>FEKP.05.14-IZ.00-032/23</t>
  </si>
  <si>
    <t>FEKP.05.14-IZ.00-0001/24</t>
  </si>
  <si>
    <t>Odnowa otwartego terenu rekreacji dla mieszkańców Janowca Wielkopolskiego</t>
  </si>
  <si>
    <t>Powiat Żniński | Powiatowy Zespół Oświaty w Żninie</t>
  </si>
  <si>
    <t>FEKP.05.14-IZ.00-0003/24</t>
  </si>
  <si>
    <t>Odnowa przestrzeni publicznych na terenie gminy Płużnica</t>
  </si>
  <si>
    <t>FEKP.05.14-IZ.00-0005/24</t>
  </si>
  <si>
    <t>Zagospodarowanie przestrzeni publicznej przy ul. Padniewskiej w Mogilnie</t>
  </si>
  <si>
    <t>Gmina Mogilno</t>
  </si>
  <si>
    <t>FEKP.05.14-IZ.00-0007/24</t>
  </si>
  <si>
    <t>Adaptacja przestrzeni publicznej w Gminie Więcbork</t>
  </si>
  <si>
    <t>FEKP.05.14-IZ.00-0008/24</t>
  </si>
  <si>
    <t>Rozwój turystyki oraz odnowa, przebudowa i zagospodarowanie przestrzeni publicznej w gminie Książki – 05.14</t>
  </si>
  <si>
    <t>FEKP.05.14-IZ.00-0012/24</t>
  </si>
  <si>
    <t>Zagospodarowanie przestrzeni publicznej Parku Miejskiego w Lipnie - etap II</t>
  </si>
  <si>
    <t>FEKP.05.16</t>
  </si>
  <si>
    <t>FEKP.05.16-IZ.00-042/23</t>
  </si>
  <si>
    <t>FEKP.05.16-IZ.00-0001/24</t>
  </si>
  <si>
    <t>Wsparcie administracyjne dla OPPT Lipna</t>
  </si>
  <si>
    <t>FEKP.05.16-IZ.00-0004/24</t>
  </si>
  <si>
    <t>Wsparcie administracyjne OPPT Sępólna Krajeńskiego</t>
  </si>
  <si>
    <t>Stowarzyszenie Obszaru Prowadzenia Polityki Terytorialnej Sępólna Krajeńskiego</t>
  </si>
  <si>
    <t>FEKP.05.16-IZ.00-0008/24</t>
  </si>
  <si>
    <t>Wsparcie na budowę potencjału administracyjnego OPPT Wąbrzeźna - I</t>
  </si>
  <si>
    <t>Stowarzyszenie Obszaru Prowadzenia Polityki Terytorialnej Wąbrzeźna</t>
  </si>
  <si>
    <t>FEKP.05.16-IZ.00-0009/24</t>
  </si>
  <si>
    <t>Wsparcie administracyjne działalności OPPT Powiatu Mogileńskiego - I etap</t>
  </si>
  <si>
    <t>Stowarzyszenie Obszaru Prowadzenia Polityki Terytorialnej Powiatu Mogileńskiego</t>
  </si>
  <si>
    <t>FEKP.05.16-IZ.00-0010/24</t>
  </si>
  <si>
    <t>Wsparcie administracyjne dla OPPT Tucholi</t>
  </si>
  <si>
    <t>Tucholski Związek Powiatowo Gminny</t>
  </si>
  <si>
    <t>FEKP.05.16-IZ.00-0011/24</t>
  </si>
  <si>
    <t>Wsparcie administracyjne OPPT Żnina - I etap</t>
  </si>
  <si>
    <t>PT EFRR</t>
  </si>
  <si>
    <t>FEKP.09.00</t>
  </si>
  <si>
    <t>FEKP.09.01</t>
  </si>
  <si>
    <t>FEKP.09.01-IZ.00-148/24</t>
  </si>
  <si>
    <t>FEKP.09.01-IZ.00-0001/24</t>
  </si>
  <si>
    <t>Sprawne zarządzanie i wdrażanie programu regionalnego Fundusze Europejskie dla Kujaw i Pomorza w latach 2025-2026</t>
  </si>
  <si>
    <t>Województwo Kujawsko-Pomorskie (Departament Zarządzania Funduszami Europejskimi dla Kujaw i Pomorza)</t>
  </si>
  <si>
    <t>Województwo Kujawsko-Pomorskie (Departament Zarządzania Funduszami Europejskimi dla Kujaw i Pomorza) | Miasto Bydgoszcz | Wojewódzki Urząd Pracy w Toruniu</t>
  </si>
  <si>
    <t>FEKP.09.01-IZ.00-151/24</t>
  </si>
  <si>
    <t>FEKP.09.01-IZ.00-0002/24</t>
  </si>
  <si>
    <t>Finansowanie kosztów zatrudnienia pracowników zaangażowanych w obsługę programu regionalnego Fundusze Europejskie dla Kujaw i Pomorza w latach 2025-2026</t>
  </si>
  <si>
    <t>FEKP.09.02</t>
  </si>
  <si>
    <t>FEKP.09.02-IZ.00-152/24</t>
  </si>
  <si>
    <t>FEKP.09.02-IZ.00-0001/24</t>
  </si>
  <si>
    <t>Skuteczna informacja i komunikacja dla programu regionalnego Fundusze Europejskie dla Kujaw i Pomorza w 2025 roku</t>
  </si>
  <si>
    <t>PT EFS+</t>
  </si>
  <si>
    <t>FEKP.10.00</t>
  </si>
  <si>
    <t>FEKP.10.01</t>
  </si>
  <si>
    <t>FEKP.10.01-IZ.00-072/23</t>
  </si>
  <si>
    <t>FEKP.10.01-IZ.00-0001/24</t>
  </si>
  <si>
    <t>Finansowanie kosztów zatrudnienia pracowników zaangażowanych w obsługę programu regionalnego Fundusze Europejskie dla Kujaw i Pomorza w 2024 roku</t>
  </si>
  <si>
    <t>FEKP.10.01-IZ.00-080/23</t>
  </si>
  <si>
    <t>FEKP.10.01-IZ.00-0002/24</t>
  </si>
  <si>
    <t>Sprawne zarządzanie i wdrażanie programu regionalnego Fundusze Europejskie dla Kujaw i Pomorza w 2024 roku</t>
  </si>
  <si>
    <t>FEKP.10.02</t>
  </si>
  <si>
    <t>FEKP.10.02-IZ.00-073/23</t>
  </si>
  <si>
    <t>FEKP.10.02-IZ.00-0001/23</t>
  </si>
  <si>
    <t>Skuteczna informacja i komunikacja dla programu regionalnego Fundusze Europejskie dla Kujaw i Pomorza w 2024 roku</t>
  </si>
  <si>
    <t>4.</t>
  </si>
  <si>
    <t>10.</t>
  </si>
  <si>
    <t>16.</t>
  </si>
  <si>
    <t>21.</t>
  </si>
  <si>
    <t>22.</t>
  </si>
  <si>
    <t>28.</t>
  </si>
  <si>
    <t>29.</t>
  </si>
  <si>
    <t>35.</t>
  </si>
  <si>
    <t>36.</t>
  </si>
  <si>
    <t>37.</t>
  </si>
  <si>
    <t>38.</t>
  </si>
  <si>
    <t>47.</t>
  </si>
  <si>
    <t>48.</t>
  </si>
  <si>
    <t>50.</t>
  </si>
  <si>
    <t>51.</t>
  </si>
  <si>
    <t>56.</t>
  </si>
  <si>
    <t>57.</t>
  </si>
  <si>
    <t>66.</t>
  </si>
  <si>
    <t>67.</t>
  </si>
  <si>
    <t>70.</t>
  </si>
  <si>
    <t>71.</t>
  </si>
  <si>
    <t>72.</t>
  </si>
  <si>
    <t>73.</t>
  </si>
  <si>
    <t>74.</t>
  </si>
  <si>
    <t>75.</t>
  </si>
  <si>
    <t>76.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</si>
  <si>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</si>
  <si>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</si>
  <si>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</si>
  <si>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</si>
  <si>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</si>
  <si>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</si>
  <si>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</si>
  <si>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</si>
  <si>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</si>
  <si>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</si>
  <si>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</si>
  <si>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</si>
  <si>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</si>
  <si>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</si>
  <si>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</si>
  <si>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</si>
  <si>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</si>
  <si>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</si>
  <si>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</si>
  <si>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102.</t>
  </si>
  <si>
    <t>105.</t>
  </si>
  <si>
    <t>106.</t>
  </si>
  <si>
    <t>107.</t>
  </si>
  <si>
    <t>108.</t>
  </si>
  <si>
    <t>109.</t>
  </si>
  <si>
    <t>110.</t>
  </si>
  <si>
    <t>112.</t>
  </si>
  <si>
    <t>118.</t>
  </si>
  <si>
    <t>125.</t>
  </si>
  <si>
    <t>128.</t>
  </si>
  <si>
    <t>129.</t>
  </si>
  <si>
    <t>130.</t>
  </si>
  <si>
    <t>131.</t>
  </si>
  <si>
    <t>132.</t>
  </si>
  <si>
    <t>134.</t>
  </si>
  <si>
    <t>139.</t>
  </si>
  <si>
    <t>140.</t>
  </si>
  <si>
    <t>141.</t>
  </si>
  <si>
    <t>144.</t>
  </si>
  <si>
    <t>149.</t>
  </si>
  <si>
    <t>150.</t>
  </si>
  <si>
    <t>151.</t>
  </si>
  <si>
    <t>154.</t>
  </si>
  <si>
    <t>159.</t>
  </si>
  <si>
    <t>162.</t>
  </si>
  <si>
    <t>167.</t>
  </si>
  <si>
    <t>169.</t>
  </si>
  <si>
    <t>170.</t>
  </si>
  <si>
    <t>193.</t>
  </si>
  <si>
    <t>194.</t>
  </si>
  <si>
    <t>196.</t>
  </si>
  <si>
    <t>197.</t>
  </si>
  <si>
    <t>203.</t>
  </si>
  <si>
    <t>205.</t>
  </si>
  <si>
    <t>206.</t>
  </si>
  <si>
    <t>207.</t>
  </si>
  <si>
    <t>208.</t>
  </si>
  <si>
    <t>209.</t>
  </si>
  <si>
    <t>224.</t>
  </si>
  <si>
    <t>230.</t>
  </si>
  <si>
    <t>232.</t>
  </si>
  <si>
    <t>234.</t>
  </si>
  <si>
    <t>235.</t>
  </si>
  <si>
    <t>236.</t>
  </si>
  <si>
    <t>237.</t>
  </si>
  <si>
    <t>238.</t>
  </si>
  <si>
    <t>239.</t>
  </si>
  <si>
    <t>240.</t>
  </si>
  <si>
    <t>241.</t>
  </si>
  <si>
    <t>242.</t>
  </si>
  <si>
    <t>243.</t>
  </si>
  <si>
    <t>244.</t>
  </si>
  <si>
    <t>245.</t>
  </si>
  <si>
    <t>246.</t>
  </si>
  <si>
    <t>247.</t>
  </si>
  <si>
    <t>248.</t>
  </si>
  <si>
    <t>249.</t>
  </si>
  <si>
    <t>250.</t>
  </si>
  <si>
    <t>251.</t>
  </si>
  <si>
    <t>252.</t>
  </si>
  <si>
    <t>253.</t>
  </si>
  <si>
    <t>254.</t>
  </si>
  <si>
    <t>255.</t>
  </si>
  <si>
    <t>276.</t>
  </si>
  <si>
    <t>277.</t>
  </si>
  <si>
    <t>288.</t>
  </si>
  <si>
    <t>293.</t>
  </si>
  <si>
    <t>297.</t>
  </si>
  <si>
    <t>337.</t>
  </si>
  <si>
    <t>338.</t>
  </si>
  <si>
    <t>348.</t>
  </si>
  <si>
    <t>351.</t>
  </si>
  <si>
    <t>352.</t>
  </si>
  <si>
    <t>357.</t>
  </si>
  <si>
    <t>363.</t>
  </si>
  <si>
    <t>364.</t>
  </si>
  <si>
    <t>366.</t>
  </si>
  <si>
    <t>369.</t>
  </si>
  <si>
    <t>382.</t>
  </si>
  <si>
    <t>386.</t>
  </si>
  <si>
    <t>404.</t>
  </si>
  <si>
    <t>405.</t>
  </si>
  <si>
    <t>406.</t>
  </si>
  <si>
    <t>407.</t>
  </si>
  <si>
    <t>Podpisane umowy w FEdKP 2021-2027 w 2024 roku (po dacie podpisania umowy) - stan na 30.04.2025</t>
  </si>
  <si>
    <t>Podsumowanie 
(dane w podsumowaniu filtrują się na bazie założonych filtrów)</t>
  </si>
  <si>
    <t>Opracowanie Biura Analiz Funduszy Europejskich WAiE DZFEKP na podstawie danych ze strony mójregion.eu, funduszeue.kujawsko-pomorskie.pl oraz Centralnego Systemu Teleinformatycznego CST 2021  - stan na 30.04.2025 r.</t>
  </si>
  <si>
    <t>Wnioskodawca/Beneficjent Województwo</t>
  </si>
  <si>
    <t>Wnioskodawca/Beneficjent Powiat</t>
  </si>
  <si>
    <t>Wnioskodawca/Beneficjent Gmina</t>
  </si>
  <si>
    <t>KUJAWSKO-POMORSKIE</t>
  </si>
  <si>
    <t>Toruń</t>
  </si>
  <si>
    <t>Bydgoszcz</t>
  </si>
  <si>
    <t>włocławski</t>
  </si>
  <si>
    <t>Lubanie</t>
  </si>
  <si>
    <t>aleksandrowski</t>
  </si>
  <si>
    <t>Ciechocinek</t>
  </si>
  <si>
    <t>Włocławek</t>
  </si>
  <si>
    <t>świecki</t>
  </si>
  <si>
    <t>Świecie</t>
  </si>
  <si>
    <t>nakielski</t>
  </si>
  <si>
    <t>Nakło nad Notecią</t>
  </si>
  <si>
    <t>żniński</t>
  </si>
  <si>
    <t>Żnin</t>
  </si>
  <si>
    <t>bydgoski</t>
  </si>
  <si>
    <t>Sicienko</t>
  </si>
  <si>
    <t>Łabiszyn</t>
  </si>
  <si>
    <t>Dobrcz</t>
  </si>
  <si>
    <t>toruński</t>
  </si>
  <si>
    <t>Chełmża</t>
  </si>
  <si>
    <t>Łubianka</t>
  </si>
  <si>
    <t>chełmiński</t>
  </si>
  <si>
    <t>Kijewo Królewskie</t>
  </si>
  <si>
    <t>Fabianki</t>
  </si>
  <si>
    <t>Brześć Kujawski</t>
  </si>
  <si>
    <t>lipnowski</t>
  </si>
  <si>
    <t>Bobrowniki</t>
  </si>
  <si>
    <t>inowrocławski</t>
  </si>
  <si>
    <t>Janikowo</t>
  </si>
  <si>
    <t>Zławieś Wielka</t>
  </si>
  <si>
    <t>sępoleński</t>
  </si>
  <si>
    <t>Więcbork</t>
  </si>
  <si>
    <t>Kamień Krajeński</t>
  </si>
  <si>
    <t>Janowiec Wielkopolski</t>
  </si>
  <si>
    <t>Grudziądz</t>
  </si>
  <si>
    <t>radziejowski</t>
  </si>
  <si>
    <t>Radziejów</t>
  </si>
  <si>
    <t>Lubicz</t>
  </si>
  <si>
    <t>Stolno</t>
  </si>
  <si>
    <t>Izbica Kujawska</t>
  </si>
  <si>
    <t>Obrowo</t>
  </si>
  <si>
    <t>grudziądzki</t>
  </si>
  <si>
    <t>Rogóźno</t>
  </si>
  <si>
    <t>Waganiec</t>
  </si>
  <si>
    <t>golubsko-dobrzyński</t>
  </si>
  <si>
    <t>Golub-Dobrzyń</t>
  </si>
  <si>
    <t>Lipno</t>
  </si>
  <si>
    <t>Sępólno Krajeńskie</t>
  </si>
  <si>
    <t>Łysomice</t>
  </si>
  <si>
    <t>Chełmno</t>
  </si>
  <si>
    <t>Kruszwica</t>
  </si>
  <si>
    <t>tucholski</t>
  </si>
  <si>
    <t>Tuchola</t>
  </si>
  <si>
    <t>Aleksandrów Kujawski - Gmina wiejska</t>
  </si>
  <si>
    <t>brodnicki</t>
  </si>
  <si>
    <t>Brodnica</t>
  </si>
  <si>
    <t>wąbrzeski</t>
  </si>
  <si>
    <t>Wąbrzeźno</t>
  </si>
  <si>
    <t>Choceń</t>
  </si>
  <si>
    <t>rypiński</t>
  </si>
  <si>
    <t>Rypin</t>
  </si>
  <si>
    <t>Brodnica - Gmina wiejska</t>
  </si>
  <si>
    <t>Inowrocław</t>
  </si>
  <si>
    <t>Dobrzyń nad Wisłą</t>
  </si>
  <si>
    <t>Golub-Dobrzyń - Gmina wiejska</t>
  </si>
  <si>
    <t>Aleksandrów Kujawski</t>
  </si>
  <si>
    <t>mogileński</t>
  </si>
  <si>
    <t>Mogilno</t>
  </si>
  <si>
    <t>Dragacz</t>
  </si>
  <si>
    <t>Osielsko</t>
  </si>
  <si>
    <t>Białe Błota</t>
  </si>
  <si>
    <t>Barcin</t>
  </si>
  <si>
    <t>Płużnica</t>
  </si>
  <si>
    <t>Gniewkowo</t>
  </si>
  <si>
    <t>Papowo Biskupie</t>
  </si>
  <si>
    <t>Chodecz</t>
  </si>
  <si>
    <t>Unisław</t>
  </si>
  <si>
    <t>Kcynia</t>
  </si>
  <si>
    <t>WIELKOPOLSKIE</t>
  </si>
  <si>
    <t>gnieźnieński</t>
  </si>
  <si>
    <t>Gniezno</t>
  </si>
  <si>
    <t>Mrocza</t>
  </si>
  <si>
    <t>Szubin</t>
  </si>
  <si>
    <t>Kowalewo Pomorskie</t>
  </si>
  <si>
    <t>Kikół</t>
  </si>
  <si>
    <t>Górzno</t>
  </si>
  <si>
    <t>Osięciny</t>
  </si>
  <si>
    <t>MAZOWIECKIE</t>
  </si>
  <si>
    <t>Warszawa</t>
  </si>
  <si>
    <t>Gąsawa</t>
  </si>
  <si>
    <t>Poznań</t>
  </si>
  <si>
    <t>ciechanowski</t>
  </si>
  <si>
    <t>Ciechanów</t>
  </si>
  <si>
    <t>Ciechanów - Gmina wiejska</t>
  </si>
  <si>
    <t>Lisewo</t>
  </si>
  <si>
    <t>Rogowo</t>
  </si>
  <si>
    <t>Solec Kujawski</t>
  </si>
  <si>
    <t>Pruszcz</t>
  </si>
  <si>
    <t>Strzelno</t>
  </si>
  <si>
    <t>Ciechocin</t>
  </si>
  <si>
    <t>Gostycyn</t>
  </si>
  <si>
    <t>Dąbrowa</t>
  </si>
  <si>
    <t>Rojewo</t>
  </si>
  <si>
    <t>Koronowo</t>
  </si>
  <si>
    <t>Książki</t>
  </si>
  <si>
    <t>B+R</t>
  </si>
  <si>
    <t>Wsparcie MŚP</t>
  </si>
  <si>
    <t>RIS</t>
  </si>
  <si>
    <t>Efektywność energetyczna</t>
  </si>
  <si>
    <t>OZE</t>
  </si>
  <si>
    <t>Adaptacja do zmian klimatu</t>
  </si>
  <si>
    <t>Woda i ścieki</t>
  </si>
  <si>
    <t>Odpady i GOZ</t>
  </si>
  <si>
    <t>Ochrona przyrody</t>
  </si>
  <si>
    <t>Mobilność miejska</t>
  </si>
  <si>
    <t>Kolej</t>
  </si>
  <si>
    <t>Infrastruktura drogowa</t>
  </si>
  <si>
    <t>Infrastruktura edukacyjna</t>
  </si>
  <si>
    <t>Infrastruktura społeczna</t>
  </si>
  <si>
    <t>Infrastruktura zdrowotna</t>
  </si>
  <si>
    <t>Infrastruktura kultury</t>
  </si>
  <si>
    <t>Rynek pracy</t>
  </si>
  <si>
    <t>Edukacja</t>
  </si>
  <si>
    <t>Włączenie społeczne</t>
  </si>
  <si>
    <t>Kultura</t>
  </si>
  <si>
    <t>Turystyka</t>
  </si>
  <si>
    <t>Odnowa przestrzeni publicznych</t>
  </si>
  <si>
    <t>Wsparcie administracyjne</t>
  </si>
  <si>
    <t>Pomoc techniczna EFRR</t>
  </si>
  <si>
    <t>Pomoc techniczna EFS+</t>
  </si>
  <si>
    <t>Nazwa działania</t>
  </si>
  <si>
    <t>Wzmocnienie potencjału badawczego i innowacji</t>
  </si>
  <si>
    <t>Wsparcie wzrostu produktywności MŚP poprzez instrumenty finansowe</t>
  </si>
  <si>
    <t>Działania na rzecz rozwoju RIS, w tym profesjonalizacja IOB</t>
  </si>
  <si>
    <t>Efektywność energetyczna BydOF i ZITy regionalne</t>
  </si>
  <si>
    <t>Ciepłownie, sieci ciepłownicze i efektywność energetyczna budynków komunalnych BydOF-IP</t>
  </si>
  <si>
    <t>Ciepłownie, sieci ciepłownicze i efektywność energetyczna budynków komunalnych ZITy regionalne</t>
  </si>
  <si>
    <t>Ciepłownie, sieci ciepłownicze i efektywność energetyczna budynków zabytkowych</t>
  </si>
  <si>
    <t>Rozwój instalacji OZE</t>
  </si>
  <si>
    <t xml:space="preserve">Adaptacja do zmian klimatu w miastach BydOF-IP </t>
  </si>
  <si>
    <t>Adaptacja do zmian klimatu w miastach ZITy regionalne</t>
  </si>
  <si>
    <t>Wsparcie służb ratowniczych</t>
  </si>
  <si>
    <t>Mała retencja i adaptacja do zmian klimatu w regionie</t>
  </si>
  <si>
    <t>Efektywne gospodarowanie wodą do spożycia i poprawa jej jakości BydOF-IP</t>
  </si>
  <si>
    <t>Efektywne gospodarowanie wodą do spożycia i poprawa jej jakości ZITy regionalne</t>
  </si>
  <si>
    <t>Wsparcie infrastruktury kanalizacyjnej oraz oczyszczania ścieków komunalnych</t>
  </si>
  <si>
    <t xml:space="preserve">Gospodarka odpadami </t>
  </si>
  <si>
    <t>GOZ w przedsiębiorstwach</t>
  </si>
  <si>
    <t>Zwiększenie potencjału przyrodniczego w regionie</t>
  </si>
  <si>
    <t>Efektywność energetyczna OPPT</t>
  </si>
  <si>
    <t>Efektywne gospodarowanie wodą do spożycia i poprawa jej jakości OPPT</t>
  </si>
  <si>
    <t>Rozwój i usprawnienie mobilności miejskiej i podmiejskiej ZITy regionalne</t>
  </si>
  <si>
    <t>Rozwój i usprawnienie mobilności miejskiej i podmiejskiej OPPT</t>
  </si>
  <si>
    <t>Zakup taboru kolejowego</t>
  </si>
  <si>
    <t>Inwestycje w infrastrukturę przedszkolną ZITy regionalne</t>
  </si>
  <si>
    <t>Inwestycje w zakresie dostępności szkół i placówek, w tym edukacyjna baza sportowa ZITy regionalne</t>
  </si>
  <si>
    <t>Inwestycje w infrastrukturę kształcenia zawodowego w tym PUZ</t>
  </si>
  <si>
    <t>Inwestycje w infrastrukturę społeczną</t>
  </si>
  <si>
    <t>Inwestycje w infrastrukturę zdrowotną</t>
  </si>
  <si>
    <t>Restauracja i adaptacja obiektów dziedzictwa kulturowego i naturalnego</t>
  </si>
  <si>
    <t>Wsparcie Instytucji kultury</t>
  </si>
  <si>
    <t>Inwestycje w zakresie dostępności szkół i placówek, w tym edukacyjna baza sportowa OPPT</t>
  </si>
  <si>
    <t>Inwestycje w infrastrukturę kształcenia zawodowego OPPT</t>
  </si>
  <si>
    <t>Przełamywanie stereotypów związanych z płcią</t>
  </si>
  <si>
    <t>Wspieranie integracji społecznej</t>
  </si>
  <si>
    <t>Podniesienie aktywności zawodowej klientów publicznych służb zatrudnienia</t>
  </si>
  <si>
    <t>Wsparcie osób pracujących znajdujących się w niekorzystnej sytuacji na rynku pracy</t>
  </si>
  <si>
    <t>Działania w zakresie wzmocnienia potencjału partnerów społecznych</t>
  </si>
  <si>
    <t>Wychowanie przedszkolne ZITy regionalne</t>
  </si>
  <si>
    <t>Kształcenie ogólne BydOF-IP</t>
  </si>
  <si>
    <t>Kształcenie ogólne ZITy regionalne</t>
  </si>
  <si>
    <t>Kształcenie ogólne</t>
  </si>
  <si>
    <t>Kształcenie zawodowe BydOF-IP</t>
  </si>
  <si>
    <t>Kształcenie zawodowe ZITy regionalne</t>
  </si>
  <si>
    <t>Kształcenie zawodowe</t>
  </si>
  <si>
    <t>Aktywne włączenie społeczne</t>
  </si>
  <si>
    <t>Działania na rzecz budowania zdolności organizacji społeczeństwa obywatelskiego</t>
  </si>
  <si>
    <t>Usługi społeczne i zdrowotne</t>
  </si>
  <si>
    <t>Usługi wsparcia rodziny i pieczy zastępczej</t>
  </si>
  <si>
    <t>Wychowanie przedszkolne OPPT</t>
  </si>
  <si>
    <t>Kształcenie ogólne OPPT</t>
  </si>
  <si>
    <t>Kształcenie zawodowe OPPT</t>
  </si>
  <si>
    <t>Wsparcie instytucji kultury BydOF-IP</t>
  </si>
  <si>
    <t>Wsparcie instytucji kultury ZITy regionalne</t>
  </si>
  <si>
    <t>Wsparcie rozwoju turystyki BydOF-IP</t>
  </si>
  <si>
    <t>Wsparcie rozwoju turystyki ZITy regionalne</t>
  </si>
  <si>
    <t>Odnowa przestrzeni publicznych BydOF-IP</t>
  </si>
  <si>
    <t>Odnowa przestrzeni publicznych ZITy regionalne</t>
  </si>
  <si>
    <t>Wsparcie administracyjne gmin ZITy regionalne</t>
  </si>
  <si>
    <t>Wsparcie rozwoju turystyki OPPT</t>
  </si>
  <si>
    <t>Odnowa przestrzeni publicznych OPPT</t>
  </si>
  <si>
    <t>Wsparcie administracyjne gmin OPPT</t>
  </si>
  <si>
    <t>Wsparcie procesu zarządzania i wdrażania FEdKP</t>
  </si>
  <si>
    <t>Skuteczna informacja i komunikacja  FEdKP</t>
  </si>
  <si>
    <t>Obszar wsparcia (wyznaczony na bazie działania)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</si>
</sst>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b/>
      <sz val="10"/>
      <color rgb="FFFFFFFF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8"/>
      <color theme="0"/>
      <name val="Calibri"/>
      <family val="2"/>
      <charset val="238"/>
      <scheme val="minor"/>
    </font>
    <font>
      <b/>
      <sz val="12"/>
      <color theme="0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244062"/>
        <bgColor rgb="FF000000"/>
      </patternFill>
    </fill>
    <fill>
      <patternFill patternType="solid">
        <fgColor rgb="FF0F243E"/>
        <bgColor rgb="FF000000"/>
      </patternFill>
    </fill>
    <fill>
      <patternFill patternType="solid">
        <fgColor theme="9" tint="-0.499984740745262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4" tint="-0.499984740745262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808080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</borders>
  <cellStyleXfs count="3">
    <xf numFmtId="0" fontId="0" fillId="0" borderId="0"/>
    <xf numFmtId="0" fontId="1" fillId="0" borderId="0"/>
    <xf numFmtId="0" fontId="9" fillId="0" borderId="0"/>
  </cellStyleXfs>
  <cellXfs count="23">
    <xf numFmtId="0" fontId="0" fillId="0" borderId="0" xfId="0"/>
    <xf numFmtId="2" fontId="2" fillId="2" borderId="1" xfId="1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3" fontId="2" fillId="4" borderId="1" xfId="1" applyNumberFormat="1" applyFont="1" applyFill="1" applyBorder="1" applyAlignment="1">
      <alignment horizontal="center" vertical="center" wrapText="1"/>
    </xf>
    <xf numFmtId="4" fontId="2" fillId="4" borderId="1" xfId="1" applyNumberFormat="1" applyFont="1" applyFill="1" applyBorder="1" applyAlignment="1">
      <alignment horizontal="center" vertical="center" wrapText="1"/>
    </xf>
    <xf numFmtId="0" fontId="2" fillId="4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vertical="center" wrapText="1"/>
    </xf>
    <xf numFmtId="3" fontId="4" fillId="5" borderId="1" xfId="0" applyNumberFormat="1" applyFont="1" applyFill="1" applyBorder="1" applyAlignment="1">
      <alignment horizontal="center" vertical="center" wrapText="1"/>
    </xf>
    <xf numFmtId="4" fontId="3" fillId="5" borderId="1" xfId="0" applyNumberFormat="1" applyFont="1" applyFill="1" applyBorder="1" applyAlignment="1">
      <alignment horizontal="center" vertical="center" wrapText="1"/>
    </xf>
    <xf numFmtId="4" fontId="4" fillId="5" borderId="1" xfId="0" applyNumberFormat="1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8" fillId="6" borderId="0" xfId="0" applyFont="1" applyFill="1" applyAlignment="1">
      <alignment horizontal="center" vertical="center"/>
    </xf>
    <xf numFmtId="3" fontId="8" fillId="6" borderId="0" xfId="0" applyNumberFormat="1" applyFont="1" applyFill="1" applyAlignment="1">
      <alignment horizontal="right" vertical="center"/>
    </xf>
    <xf numFmtId="3" fontId="8" fillId="7" borderId="0" xfId="0" applyNumberFormat="1" applyFont="1" applyFill="1" applyAlignment="1">
      <alignment horizontal="center" vertical="center"/>
    </xf>
    <xf numFmtId="3" fontId="8" fillId="7" borderId="0" xfId="0" applyNumberFormat="1" applyFont="1" applyFill="1" applyAlignment="1">
      <alignment horizontal="right" vertical="center"/>
    </xf>
    <xf numFmtId="4" fontId="6" fillId="5" borderId="0" xfId="0" applyNumberFormat="1" applyFont="1" applyFill="1" applyAlignment="1">
      <alignment vertical="center" wrapText="1"/>
    </xf>
    <xf numFmtId="0" fontId="10" fillId="8" borderId="3" xfId="2" applyFont="1" applyFill="1" applyBorder="1" applyAlignment="1">
      <alignment horizontal="center" vertical="center" wrapText="1"/>
    </xf>
    <xf numFmtId="0" fontId="7" fillId="6" borderId="2" xfId="0" applyFont="1" applyFill="1" applyBorder="1" applyAlignment="1">
      <alignment horizontal="left" vertical="center"/>
    </xf>
    <xf numFmtId="0" fontId="8" fillId="6" borderId="0" xfId="0" applyFont="1" applyFill="1" applyAlignment="1">
      <alignment horizontal="center" vertical="center" wrapText="1"/>
    </xf>
  </cellXfs>
  <cellStyles count="3">
    <cellStyle name="Normalny" xfId="0" builtinId="0"/>
    <cellStyle name="Normalny 2" xfId="1" xr:uid="{1564CDE1-32BC-4D61-A5D3-F771A98846C9}"/>
    <cellStyle name="Normalny 3" xfId="2" xr:uid="{B19319FD-5F95-425F-9199-B93293E36027}"/>
  </cellStyles>
  <dxfs count="31">
    <dxf>
      <font>
        <b/>
        <i val="0"/>
        <color theme="0"/>
      </font>
      <fill>
        <patternFill>
          <bgColor rgb="FF00B050"/>
        </patternFill>
      </fill>
    </dxf>
    <dxf>
      <font>
        <color theme="1" tint="0.499984740745262"/>
      </font>
    </dxf>
    <dxf>
      <font>
        <color theme="0" tint="-0.34998626667073579"/>
      </font>
    </dxf>
    <dxf>
      <font>
        <b/>
        <i val="0"/>
      </font>
      <fill>
        <patternFill>
          <bgColor theme="4" tint="0.79998168889431442"/>
        </patternFill>
      </fill>
    </dxf>
    <dxf>
      <font>
        <b/>
        <i val="0"/>
        <color theme="0"/>
      </font>
      <fill>
        <patternFill>
          <bgColor rgb="FF333F4F"/>
        </patternFill>
      </fill>
    </dxf>
    <dxf>
      <font>
        <b/>
        <i val="0"/>
        <color theme="0"/>
      </font>
      <fill>
        <patternFill>
          <bgColor theme="0" tint="-0.499984740745262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33CC33"/>
        </patternFill>
      </fill>
    </dxf>
    <dxf>
      <font>
        <b/>
        <i val="0"/>
        <color theme="0"/>
      </font>
      <fill>
        <patternFill>
          <bgColor rgb="FF76933C"/>
        </patternFill>
      </fill>
    </dxf>
    <dxf>
      <font>
        <b/>
        <i val="0"/>
        <color theme="0"/>
      </font>
      <fill>
        <patternFill>
          <bgColor rgb="FF806000"/>
        </patternFill>
      </fill>
    </dxf>
    <dxf>
      <font>
        <b/>
        <i val="0"/>
        <color theme="0"/>
      </font>
      <fill>
        <patternFill>
          <bgColor rgb="FFBF8F00"/>
        </patternFill>
      </fill>
    </dxf>
    <dxf>
      <font>
        <b/>
        <i val="0"/>
        <color theme="0"/>
      </font>
      <fill>
        <patternFill>
          <bgColor rgb="FF833C0C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color theme="0"/>
      </font>
      <fill>
        <patternFill>
          <bgColor rgb="FFC6591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theme="7" tint="-0.499984740745262"/>
        </patternFill>
      </fill>
    </dxf>
    <dxf>
      <font>
        <b/>
        <i val="0"/>
        <color theme="0"/>
      </font>
      <fill>
        <patternFill>
          <bgColor rgb="FF002060"/>
        </patternFill>
      </fill>
    </dxf>
    <dxf>
      <font>
        <b/>
        <i val="0"/>
        <color theme="0"/>
      </font>
      <fill>
        <patternFill>
          <bgColor theme="1" tint="0.499984740745262"/>
        </patternFill>
      </fill>
    </dxf>
    <dxf>
      <font>
        <b/>
        <i val="0"/>
        <color theme="0"/>
      </font>
      <fill>
        <patternFill>
          <bgColor theme="7" tint="-0.24994659260841701"/>
        </patternFill>
      </fill>
    </dxf>
    <dxf>
      <font>
        <b/>
        <i val="0"/>
        <color theme="0"/>
      </font>
      <fill>
        <patternFill>
          <bgColor rgb="FF7030A0"/>
        </patternFill>
      </fill>
    </dxf>
    <dxf>
      <font>
        <b/>
        <i val="0"/>
        <color theme="0"/>
      </font>
      <fill>
        <patternFill>
          <bgColor theme="7" tint="-0.24994659260841701"/>
        </patternFill>
      </fill>
    </dxf>
    <dxf>
      <font>
        <b/>
        <i val="0"/>
        <color theme="0"/>
      </font>
      <fill>
        <patternFill>
          <bgColor theme="9" tint="-0.499984740745262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theme="8" tint="-0.24994659260841701"/>
        </patternFill>
      </fill>
    </dxf>
    <dxf>
      <font>
        <b/>
        <i val="0"/>
        <color theme="0"/>
      </font>
      <fill>
        <patternFill>
          <bgColor rgb="FF00B0F0"/>
        </patternFill>
      </fill>
    </dxf>
    <dxf>
      <font>
        <b/>
        <i val="0"/>
        <color theme="0"/>
      </font>
      <fill>
        <patternFill>
          <bgColor theme="5"/>
        </patternFill>
      </fill>
    </dxf>
    <dxf>
      <font>
        <b/>
        <i val="0"/>
        <color theme="0"/>
      </font>
      <fill>
        <patternFill>
          <bgColor theme="9"/>
        </patternFill>
      </fill>
    </dxf>
    <dxf>
      <font>
        <b/>
        <i val="0"/>
        <color theme="0"/>
      </font>
      <fill>
        <patternFill>
          <bgColor theme="8" tint="-0.499984740745262"/>
        </patternFill>
      </fill>
    </dxf>
    <dxf>
      <font>
        <b/>
        <i val="0"/>
        <color theme="0"/>
      </font>
      <fill>
        <patternFill>
          <bgColor theme="7" tint="-0.499984740745262"/>
        </patternFill>
      </fill>
    </dxf>
    <dxf>
      <font>
        <b/>
        <i val="0"/>
        <color theme="1"/>
      </font>
      <fill>
        <patternFill>
          <bgColor theme="4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7AA3ED-1BD3-4015-8B6E-73073CBF6235}">
  <dimension ref="A1:AE425"/>
  <sheetViews>
    <sheetView tabSelected="1" zoomScale="60" zoomScaleNormal="60" workbookViewId="0">
      <pane ySplit="2" topLeftCell="A3" activePane="bottomLeft" state="frozen"/>
      <selection pane="bottomLeft" sqref="A1:AE1"/>
    </sheetView>
  </sheetViews>
  <sheetFormatPr defaultRowHeight="15" x14ac:dyDescent="0.25"/>
  <cols>
    <col min="3" max="3" width="11.42578125" customWidth="1"/>
    <col min="4" max="4" width="11.85546875" customWidth="1"/>
    <col min="5" max="5" width="41.140625" customWidth="1"/>
    <col min="6" max="6" width="11.7109375" customWidth="1"/>
    <col min="7" max="7" width="25.28515625" customWidth="1"/>
    <col min="8" max="8" width="26.42578125" customWidth="1"/>
    <col min="9" max="9" width="24.85546875" customWidth="1"/>
    <col min="10" max="10" width="22.140625" customWidth="1"/>
    <col min="11" max="11" width="15.7109375" customWidth="1"/>
    <col min="12" max="12" width="27.42578125" customWidth="1"/>
    <col min="13" max="13" width="24.85546875" customWidth="1"/>
    <col min="14" max="14" width="102.5703125" customWidth="1"/>
    <col min="15" max="15" width="71.140625" customWidth="1"/>
    <col min="16" max="16" width="23.28515625" customWidth="1"/>
    <col min="17" max="17" width="22" customWidth="1"/>
    <col min="18" max="18" width="22.140625" customWidth="1"/>
    <col min="19" max="19" width="23.5703125" customWidth="1"/>
    <col min="20" max="20" width="19.28515625" customWidth="1"/>
    <col min="21" max="21" width="34.85546875" customWidth="1"/>
    <col min="22" max="22" width="19.5703125" customWidth="1"/>
    <col min="23" max="23" width="20" customWidth="1"/>
    <col min="24" max="24" width="17.140625" customWidth="1"/>
    <col min="25" max="25" width="18.28515625" customWidth="1"/>
    <col min="26" max="26" width="30.85546875" customWidth="1"/>
    <col min="27" max="27" width="23.28515625" customWidth="1"/>
    <col min="28" max="28" width="23.42578125" customWidth="1"/>
    <col min="29" max="29" width="26.85546875" customWidth="1"/>
    <col min="30" max="30" width="30.140625" customWidth="1"/>
    <col min="31" max="31" width="153.5703125" customWidth="1"/>
  </cols>
  <sheetData>
    <row r="1" spans="1:31" ht="42.75" customHeight="1" x14ac:dyDescent="0.25">
      <c r="A1" s="21" t="s">
        <v>1840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</row>
    <row r="2" spans="1:31" ht="38.25" x14ac:dyDescent="0.25">
      <c r="A2" s="1" t="s">
        <v>0</v>
      </c>
      <c r="B2" s="2" t="s">
        <v>1</v>
      </c>
      <c r="C2" s="2" t="s">
        <v>2</v>
      </c>
      <c r="D2" s="2" t="s">
        <v>3</v>
      </c>
      <c r="E2" s="20" t="s">
        <v>1976</v>
      </c>
      <c r="F2" s="2" t="s">
        <v>4</v>
      </c>
      <c r="G2" s="3" t="s">
        <v>5</v>
      </c>
      <c r="H2" s="3" t="s">
        <v>6</v>
      </c>
      <c r="I2" s="3" t="s">
        <v>7</v>
      </c>
      <c r="J2" s="2" t="s">
        <v>8</v>
      </c>
      <c r="K2" s="2" t="s">
        <v>9</v>
      </c>
      <c r="L2" s="2" t="s">
        <v>2040</v>
      </c>
      <c r="M2" s="2" t="s">
        <v>10</v>
      </c>
      <c r="N2" s="2" t="s">
        <v>11</v>
      </c>
      <c r="O2" s="2" t="s">
        <v>15</v>
      </c>
      <c r="P2" s="2" t="s">
        <v>1843</v>
      </c>
      <c r="Q2" s="2" t="s">
        <v>1844</v>
      </c>
      <c r="R2" s="2" t="s">
        <v>1845</v>
      </c>
      <c r="S2" s="2" t="s">
        <v>12</v>
      </c>
      <c r="T2" s="2" t="s">
        <v>13</v>
      </c>
      <c r="U2" s="2" t="s">
        <v>14</v>
      </c>
      <c r="V2" s="2" t="s">
        <v>16</v>
      </c>
      <c r="W2" s="2" t="s">
        <v>17</v>
      </c>
      <c r="X2" s="2" t="s">
        <v>18</v>
      </c>
      <c r="Y2" s="4" t="s">
        <v>19</v>
      </c>
      <c r="Z2" s="4" t="s">
        <v>20</v>
      </c>
      <c r="AA2" s="5" t="s">
        <v>21</v>
      </c>
      <c r="AB2" s="5" t="s">
        <v>22</v>
      </c>
      <c r="AC2" s="6" t="s">
        <v>23</v>
      </c>
      <c r="AD2" s="6" t="s">
        <v>24</v>
      </c>
      <c r="AE2" s="2" t="s">
        <v>25</v>
      </c>
    </row>
    <row r="3" spans="1:31" ht="25.5" x14ac:dyDescent="0.25">
      <c r="A3" s="7" t="s">
        <v>26</v>
      </c>
      <c r="B3" s="7" t="s">
        <v>27</v>
      </c>
      <c r="C3" s="7" t="s">
        <v>28</v>
      </c>
      <c r="D3" s="7" t="s">
        <v>29</v>
      </c>
      <c r="E3" s="7" t="s">
        <v>1977</v>
      </c>
      <c r="F3" s="7" t="s">
        <v>30</v>
      </c>
      <c r="G3" s="7" t="s">
        <v>31</v>
      </c>
      <c r="H3" s="7" t="s">
        <v>31</v>
      </c>
      <c r="I3" s="7" t="s">
        <v>32</v>
      </c>
      <c r="J3" s="7" t="s">
        <v>33</v>
      </c>
      <c r="K3" s="7" t="s">
        <v>34</v>
      </c>
      <c r="L3" s="7" t="s">
        <v>1951</v>
      </c>
      <c r="M3" s="8" t="s">
        <v>35</v>
      </c>
      <c r="N3" s="8" t="s">
        <v>36</v>
      </c>
      <c r="O3" s="8" t="s">
        <v>39</v>
      </c>
      <c r="P3" s="7" t="s">
        <v>1846</v>
      </c>
      <c r="Q3" s="7" t="s">
        <v>1847</v>
      </c>
      <c r="R3" s="7" t="s">
        <v>1847</v>
      </c>
      <c r="S3" s="7" t="s">
        <v>37</v>
      </c>
      <c r="T3" s="9">
        <v>45334.041666666664</v>
      </c>
      <c r="U3" s="7" t="s">
        <v>38</v>
      </c>
      <c r="V3" s="10">
        <v>128018306.08</v>
      </c>
      <c r="W3" s="10">
        <v>95944983.5</v>
      </c>
      <c r="X3" s="10">
        <v>95944983.5</v>
      </c>
      <c r="Y3" s="11">
        <v>2</v>
      </c>
      <c r="Z3" s="12"/>
      <c r="AA3" s="13">
        <v>0</v>
      </c>
      <c r="AB3" s="13">
        <v>0</v>
      </c>
      <c r="AC3" s="13">
        <f t="shared" ref="AC3:AD18" si="0">AA3*100/W3</f>
        <v>0</v>
      </c>
      <c r="AD3" s="13">
        <f t="shared" si="0"/>
        <v>0</v>
      </c>
      <c r="AE3" s="8" t="s">
        <v>40</v>
      </c>
    </row>
    <row r="4" spans="1:31" x14ac:dyDescent="0.25">
      <c r="A4" s="7" t="s">
        <v>41</v>
      </c>
      <c r="B4" s="7" t="s">
        <v>27</v>
      </c>
      <c r="C4" s="7" t="s">
        <v>28</v>
      </c>
      <c r="D4" s="7" t="s">
        <v>42</v>
      </c>
      <c r="E4" s="7" t="s">
        <v>1952</v>
      </c>
      <c r="F4" s="7" t="s">
        <v>30</v>
      </c>
      <c r="G4" s="7" t="s">
        <v>31</v>
      </c>
      <c r="H4" s="7" t="s">
        <v>31</v>
      </c>
      <c r="I4" s="7" t="s">
        <v>32</v>
      </c>
      <c r="J4" s="7" t="s">
        <v>43</v>
      </c>
      <c r="K4" s="7" t="s">
        <v>34</v>
      </c>
      <c r="L4" s="7" t="s">
        <v>1952</v>
      </c>
      <c r="M4" s="8" t="s">
        <v>44</v>
      </c>
      <c r="N4" s="8" t="s">
        <v>45</v>
      </c>
      <c r="O4" s="8" t="s">
        <v>46</v>
      </c>
      <c r="P4" s="7" t="s">
        <v>1846</v>
      </c>
      <c r="Q4" s="7" t="s">
        <v>1847</v>
      </c>
      <c r="R4" s="7" t="s">
        <v>1847</v>
      </c>
      <c r="S4" s="7" t="s">
        <v>37</v>
      </c>
      <c r="T4" s="9">
        <v>45385.083333333336</v>
      </c>
      <c r="U4" s="7" t="s">
        <v>38</v>
      </c>
      <c r="V4" s="10">
        <v>58452500</v>
      </c>
      <c r="W4" s="10">
        <v>49684625</v>
      </c>
      <c r="X4" s="10">
        <v>49684625</v>
      </c>
      <c r="Y4" s="11">
        <v>9</v>
      </c>
      <c r="Z4" s="12"/>
      <c r="AA4" s="13">
        <v>11246698.160000002</v>
      </c>
      <c r="AB4" s="13">
        <v>11246698.160000002</v>
      </c>
      <c r="AC4" s="13">
        <f t="shared" si="0"/>
        <v>22.636173987425693</v>
      </c>
      <c r="AD4" s="13">
        <f t="shared" si="0"/>
        <v>22.636173987425693</v>
      </c>
      <c r="AE4" s="8" t="s">
        <v>46</v>
      </c>
    </row>
    <row r="5" spans="1:31" x14ac:dyDescent="0.25">
      <c r="A5" s="7" t="s">
        <v>47</v>
      </c>
      <c r="B5" s="7" t="s">
        <v>27</v>
      </c>
      <c r="C5" s="7" t="s">
        <v>28</v>
      </c>
      <c r="D5" s="7" t="s">
        <v>42</v>
      </c>
      <c r="E5" s="7" t="s">
        <v>1952</v>
      </c>
      <c r="F5" s="7" t="s">
        <v>30</v>
      </c>
      <c r="G5" s="7" t="s">
        <v>31</v>
      </c>
      <c r="H5" s="7" t="s">
        <v>31</v>
      </c>
      <c r="I5" s="7" t="s">
        <v>32</v>
      </c>
      <c r="J5" s="7" t="s">
        <v>48</v>
      </c>
      <c r="K5" s="7" t="s">
        <v>34</v>
      </c>
      <c r="L5" s="7" t="s">
        <v>1952</v>
      </c>
      <c r="M5" s="8" t="s">
        <v>49</v>
      </c>
      <c r="N5" s="8" t="s">
        <v>50</v>
      </c>
      <c r="O5" s="8" t="s">
        <v>51</v>
      </c>
      <c r="P5" s="7" t="s">
        <v>1846</v>
      </c>
      <c r="Q5" s="7" t="s">
        <v>1847</v>
      </c>
      <c r="R5" s="7" t="s">
        <v>1847</v>
      </c>
      <c r="S5" s="7" t="s">
        <v>37</v>
      </c>
      <c r="T5" s="9">
        <v>45558.083333333336</v>
      </c>
      <c r="U5" s="7" t="s">
        <v>38</v>
      </c>
      <c r="V5" s="10">
        <v>31656625.5</v>
      </c>
      <c r="W5" s="10">
        <v>25856205.5</v>
      </c>
      <c r="X5" s="10">
        <v>25856205.5</v>
      </c>
      <c r="Y5" s="11">
        <v>2</v>
      </c>
      <c r="Z5" s="12"/>
      <c r="AA5" s="13">
        <v>1357374.3900000001</v>
      </c>
      <c r="AB5" s="13">
        <v>1357374.3900000001</v>
      </c>
      <c r="AC5" s="13">
        <f t="shared" si="0"/>
        <v>5.2497045245095997</v>
      </c>
      <c r="AD5" s="13">
        <f t="shared" si="0"/>
        <v>5.2497045245095997</v>
      </c>
      <c r="AE5" s="8" t="s">
        <v>51</v>
      </c>
    </row>
    <row r="6" spans="1:31" x14ac:dyDescent="0.25">
      <c r="A6" s="7" t="s">
        <v>1710</v>
      </c>
      <c r="B6" s="7" t="s">
        <v>27</v>
      </c>
      <c r="C6" s="7" t="s">
        <v>28</v>
      </c>
      <c r="D6" s="7" t="s">
        <v>42</v>
      </c>
      <c r="E6" s="7" t="s">
        <v>1952</v>
      </c>
      <c r="F6" s="7" t="s">
        <v>30</v>
      </c>
      <c r="G6" s="7" t="s">
        <v>31</v>
      </c>
      <c r="H6" s="7" t="s">
        <v>31</v>
      </c>
      <c r="I6" s="7" t="s">
        <v>32</v>
      </c>
      <c r="J6" s="7" t="s">
        <v>53</v>
      </c>
      <c r="K6" s="7" t="s">
        <v>54</v>
      </c>
      <c r="L6" s="7" t="s">
        <v>1952</v>
      </c>
      <c r="M6" s="8" t="s">
        <v>55</v>
      </c>
      <c r="N6" s="8" t="s">
        <v>56</v>
      </c>
      <c r="O6" s="8" t="s">
        <v>58</v>
      </c>
      <c r="P6" s="7" t="s">
        <v>1846</v>
      </c>
      <c r="Q6" s="7" t="s">
        <v>1847</v>
      </c>
      <c r="R6" s="7" t="s">
        <v>1847</v>
      </c>
      <c r="S6" s="7" t="s">
        <v>37</v>
      </c>
      <c r="T6" s="9">
        <v>45645.041666666664</v>
      </c>
      <c r="U6" s="7" t="s">
        <v>57</v>
      </c>
      <c r="V6" s="10">
        <v>1993050</v>
      </c>
      <c r="W6" s="10">
        <v>1694092.5</v>
      </c>
      <c r="X6" s="10">
        <v>1694092.5</v>
      </c>
      <c r="Y6" s="11">
        <v>1</v>
      </c>
      <c r="Z6" s="12"/>
      <c r="AA6" s="13">
        <v>0</v>
      </c>
      <c r="AB6" s="13">
        <v>0</v>
      </c>
      <c r="AC6" s="13">
        <f t="shared" si="0"/>
        <v>0</v>
      </c>
      <c r="AD6" s="13">
        <f t="shared" si="0"/>
        <v>0</v>
      </c>
      <c r="AE6" s="8" t="s">
        <v>59</v>
      </c>
    </row>
    <row r="7" spans="1:31" x14ac:dyDescent="0.25">
      <c r="A7" s="7" t="s">
        <v>52</v>
      </c>
      <c r="B7" s="7" t="s">
        <v>27</v>
      </c>
      <c r="C7" s="7" t="s">
        <v>28</v>
      </c>
      <c r="D7" s="7" t="s">
        <v>42</v>
      </c>
      <c r="E7" s="7" t="s">
        <v>1952</v>
      </c>
      <c r="F7" s="7" t="s">
        <v>30</v>
      </c>
      <c r="G7" s="7" t="s">
        <v>31</v>
      </c>
      <c r="H7" s="7" t="s">
        <v>31</v>
      </c>
      <c r="I7" s="7" t="s">
        <v>32</v>
      </c>
      <c r="J7" s="7" t="s">
        <v>53</v>
      </c>
      <c r="K7" s="7" t="s">
        <v>54</v>
      </c>
      <c r="L7" s="7" t="s">
        <v>1952</v>
      </c>
      <c r="M7" s="8" t="s">
        <v>61</v>
      </c>
      <c r="N7" s="8" t="s">
        <v>62</v>
      </c>
      <c r="O7" s="8" t="s">
        <v>63</v>
      </c>
      <c r="P7" s="7" t="s">
        <v>1846</v>
      </c>
      <c r="Q7" s="7" t="s">
        <v>1848</v>
      </c>
      <c r="R7" s="7" t="s">
        <v>1848</v>
      </c>
      <c r="S7" s="7" t="s">
        <v>37</v>
      </c>
      <c r="T7" s="9">
        <v>45623.041666666664</v>
      </c>
      <c r="U7" s="7" t="s">
        <v>57</v>
      </c>
      <c r="V7" s="10">
        <v>2792104.08</v>
      </c>
      <c r="W7" s="10">
        <v>1999999.2</v>
      </c>
      <c r="X7" s="10">
        <v>1999999.2</v>
      </c>
      <c r="Y7" s="11">
        <v>0</v>
      </c>
      <c r="Z7" s="12"/>
      <c r="AA7" s="13">
        <v>0</v>
      </c>
      <c r="AB7" s="13">
        <v>0</v>
      </c>
      <c r="AC7" s="13">
        <f t="shared" si="0"/>
        <v>0</v>
      </c>
      <c r="AD7" s="13">
        <f t="shared" si="0"/>
        <v>0</v>
      </c>
      <c r="AE7" s="8" t="s">
        <v>64</v>
      </c>
    </row>
    <row r="8" spans="1:31" x14ac:dyDescent="0.25">
      <c r="A8" s="7" t="s">
        <v>60</v>
      </c>
      <c r="B8" s="7" t="s">
        <v>27</v>
      </c>
      <c r="C8" s="7" t="s">
        <v>28</v>
      </c>
      <c r="D8" s="7" t="s">
        <v>42</v>
      </c>
      <c r="E8" s="7" t="s">
        <v>1952</v>
      </c>
      <c r="F8" s="7" t="s">
        <v>30</v>
      </c>
      <c r="G8" s="7" t="s">
        <v>31</v>
      </c>
      <c r="H8" s="7" t="s">
        <v>31</v>
      </c>
      <c r="I8" s="7" t="s">
        <v>32</v>
      </c>
      <c r="J8" s="7" t="s">
        <v>53</v>
      </c>
      <c r="K8" s="7" t="s">
        <v>54</v>
      </c>
      <c r="L8" s="7" t="s">
        <v>1952</v>
      </c>
      <c r="M8" s="8" t="s">
        <v>66</v>
      </c>
      <c r="N8" s="8" t="s">
        <v>67</v>
      </c>
      <c r="O8" s="8" t="s">
        <v>68</v>
      </c>
      <c r="P8" s="7" t="s">
        <v>1846</v>
      </c>
      <c r="Q8" s="7" t="s">
        <v>1848</v>
      </c>
      <c r="R8" s="7" t="s">
        <v>1848</v>
      </c>
      <c r="S8" s="7" t="s">
        <v>37</v>
      </c>
      <c r="T8" s="9">
        <v>45608.041666666664</v>
      </c>
      <c r="U8" s="7" t="s">
        <v>57</v>
      </c>
      <c r="V8" s="10">
        <v>2639500</v>
      </c>
      <c r="W8" s="10">
        <v>1969875</v>
      </c>
      <c r="X8" s="10">
        <v>1969875</v>
      </c>
      <c r="Y8" s="11">
        <v>1</v>
      </c>
      <c r="Z8" s="12"/>
      <c r="AA8" s="13">
        <v>0</v>
      </c>
      <c r="AB8" s="13">
        <v>0</v>
      </c>
      <c r="AC8" s="13">
        <f t="shared" si="0"/>
        <v>0</v>
      </c>
      <c r="AD8" s="13">
        <f t="shared" si="0"/>
        <v>0</v>
      </c>
      <c r="AE8" s="8" t="s">
        <v>68</v>
      </c>
    </row>
    <row r="9" spans="1:31" ht="25.5" x14ac:dyDescent="0.25">
      <c r="A9" s="7" t="s">
        <v>65</v>
      </c>
      <c r="B9" s="7" t="s">
        <v>27</v>
      </c>
      <c r="C9" s="7" t="s">
        <v>28</v>
      </c>
      <c r="D9" s="7" t="s">
        <v>42</v>
      </c>
      <c r="E9" s="7" t="s">
        <v>1952</v>
      </c>
      <c r="F9" s="7" t="s">
        <v>30</v>
      </c>
      <c r="G9" s="7" t="s">
        <v>31</v>
      </c>
      <c r="H9" s="7" t="s">
        <v>31</v>
      </c>
      <c r="I9" s="7" t="s">
        <v>32</v>
      </c>
      <c r="J9" s="7" t="s">
        <v>53</v>
      </c>
      <c r="K9" s="7" t="s">
        <v>54</v>
      </c>
      <c r="L9" s="7" t="s">
        <v>1952</v>
      </c>
      <c r="M9" s="8" t="s">
        <v>70</v>
      </c>
      <c r="N9" s="8" t="s">
        <v>71</v>
      </c>
      <c r="O9" s="8" t="s">
        <v>72</v>
      </c>
      <c r="P9" s="7" t="s">
        <v>1846</v>
      </c>
      <c r="Q9" s="7" t="s">
        <v>1848</v>
      </c>
      <c r="R9" s="7" t="s">
        <v>1848</v>
      </c>
      <c r="S9" s="7" t="s">
        <v>37</v>
      </c>
      <c r="T9" s="9">
        <v>45610.041666666664</v>
      </c>
      <c r="U9" s="7" t="s">
        <v>57</v>
      </c>
      <c r="V9" s="10">
        <v>2626500</v>
      </c>
      <c r="W9" s="10">
        <v>1815060.94</v>
      </c>
      <c r="X9" s="10">
        <v>1815060.94</v>
      </c>
      <c r="Y9" s="11">
        <v>1</v>
      </c>
      <c r="Z9" s="12"/>
      <c r="AA9" s="13">
        <v>0</v>
      </c>
      <c r="AB9" s="13">
        <v>0</v>
      </c>
      <c r="AC9" s="13">
        <f t="shared" si="0"/>
        <v>0</v>
      </c>
      <c r="AD9" s="13">
        <f t="shared" si="0"/>
        <v>0</v>
      </c>
      <c r="AE9" s="8" t="s">
        <v>72</v>
      </c>
    </row>
    <row r="10" spans="1:31" ht="25.5" x14ac:dyDescent="0.25">
      <c r="A10" s="7" t="s">
        <v>69</v>
      </c>
      <c r="B10" s="7" t="s">
        <v>27</v>
      </c>
      <c r="C10" s="7" t="s">
        <v>28</v>
      </c>
      <c r="D10" s="7" t="s">
        <v>42</v>
      </c>
      <c r="E10" s="7" t="s">
        <v>1952</v>
      </c>
      <c r="F10" s="7" t="s">
        <v>30</v>
      </c>
      <c r="G10" s="7" t="s">
        <v>31</v>
      </c>
      <c r="H10" s="7" t="s">
        <v>31</v>
      </c>
      <c r="I10" s="7" t="s">
        <v>32</v>
      </c>
      <c r="J10" s="7" t="s">
        <v>74</v>
      </c>
      <c r="K10" s="7" t="s">
        <v>34</v>
      </c>
      <c r="L10" s="7" t="s">
        <v>1952</v>
      </c>
      <c r="M10" s="8" t="s">
        <v>75</v>
      </c>
      <c r="N10" s="8" t="s">
        <v>76</v>
      </c>
      <c r="O10" s="8" t="s">
        <v>77</v>
      </c>
      <c r="P10" s="7" t="s">
        <v>1846</v>
      </c>
      <c r="Q10" s="7" t="s">
        <v>1847</v>
      </c>
      <c r="R10" s="7" t="s">
        <v>1847</v>
      </c>
      <c r="S10" s="7" t="s">
        <v>37</v>
      </c>
      <c r="T10" s="9">
        <v>45600.041666666664</v>
      </c>
      <c r="U10" s="7" t="s">
        <v>57</v>
      </c>
      <c r="V10" s="10">
        <v>28661662</v>
      </c>
      <c r="W10" s="10">
        <v>21544971.32</v>
      </c>
      <c r="X10" s="10">
        <v>21544971.32</v>
      </c>
      <c r="Y10" s="11">
        <v>3</v>
      </c>
      <c r="Z10" s="12"/>
      <c r="AA10" s="13">
        <v>0</v>
      </c>
      <c r="AB10" s="13">
        <v>0</v>
      </c>
      <c r="AC10" s="13">
        <f t="shared" si="0"/>
        <v>0</v>
      </c>
      <c r="AD10" s="13">
        <f t="shared" si="0"/>
        <v>0</v>
      </c>
      <c r="AE10" s="8" t="s">
        <v>78</v>
      </c>
    </row>
    <row r="11" spans="1:31" ht="25.5" x14ac:dyDescent="0.25">
      <c r="A11" s="7" t="s">
        <v>73</v>
      </c>
      <c r="B11" s="7" t="s">
        <v>27</v>
      </c>
      <c r="C11" s="7" t="s">
        <v>28</v>
      </c>
      <c r="D11" s="7" t="s">
        <v>80</v>
      </c>
      <c r="E11" s="7" t="s">
        <v>1978</v>
      </c>
      <c r="F11" s="7" t="s">
        <v>30</v>
      </c>
      <c r="G11" s="7" t="s">
        <v>31</v>
      </c>
      <c r="H11" s="7" t="s">
        <v>31</v>
      </c>
      <c r="I11" s="7" t="s">
        <v>81</v>
      </c>
      <c r="J11" s="7" t="s">
        <v>82</v>
      </c>
      <c r="K11" s="7" t="s">
        <v>34</v>
      </c>
      <c r="L11" s="7" t="s">
        <v>1952</v>
      </c>
      <c r="M11" s="8" t="s">
        <v>83</v>
      </c>
      <c r="N11" s="8" t="s">
        <v>84</v>
      </c>
      <c r="O11" s="8" t="s">
        <v>85</v>
      </c>
      <c r="P11" s="7" t="s">
        <v>1846</v>
      </c>
      <c r="Q11" s="7" t="s">
        <v>1847</v>
      </c>
      <c r="R11" s="7" t="s">
        <v>1847</v>
      </c>
      <c r="S11" s="7" t="s">
        <v>37</v>
      </c>
      <c r="T11" s="9">
        <v>45469.083333333336</v>
      </c>
      <c r="U11" s="7" t="s">
        <v>38</v>
      </c>
      <c r="V11" s="10">
        <v>391959668.38</v>
      </c>
      <c r="W11" s="10">
        <v>333165716.62</v>
      </c>
      <c r="X11" s="10">
        <v>333165716.62</v>
      </c>
      <c r="Y11" s="11">
        <v>1</v>
      </c>
      <c r="Z11" s="12"/>
      <c r="AA11" s="13">
        <v>0</v>
      </c>
      <c r="AB11" s="13">
        <v>0</v>
      </c>
      <c r="AC11" s="13">
        <f t="shared" si="0"/>
        <v>0</v>
      </c>
      <c r="AD11" s="13">
        <f t="shared" si="0"/>
        <v>0</v>
      </c>
      <c r="AE11" s="8" t="s">
        <v>85</v>
      </c>
    </row>
    <row r="12" spans="1:31" ht="25.5" x14ac:dyDescent="0.25">
      <c r="A12" s="7" t="s">
        <v>1711</v>
      </c>
      <c r="B12" s="7" t="s">
        <v>27</v>
      </c>
      <c r="C12" s="7" t="s">
        <v>28</v>
      </c>
      <c r="D12" s="7" t="s">
        <v>87</v>
      </c>
      <c r="E12" s="7" t="s">
        <v>1979</v>
      </c>
      <c r="F12" s="7" t="s">
        <v>30</v>
      </c>
      <c r="G12" s="7" t="s">
        <v>31</v>
      </c>
      <c r="H12" s="7" t="s">
        <v>31</v>
      </c>
      <c r="I12" s="7" t="s">
        <v>32</v>
      </c>
      <c r="J12" s="7" t="s">
        <v>88</v>
      </c>
      <c r="K12" s="7" t="s">
        <v>34</v>
      </c>
      <c r="L12" s="7" t="s">
        <v>1953</v>
      </c>
      <c r="M12" s="8" t="s">
        <v>89</v>
      </c>
      <c r="N12" s="8" t="s">
        <v>90</v>
      </c>
      <c r="O12" s="8" t="s">
        <v>85</v>
      </c>
      <c r="P12" s="7" t="s">
        <v>1846</v>
      </c>
      <c r="Q12" s="7" t="s">
        <v>1847</v>
      </c>
      <c r="R12" s="7" t="s">
        <v>1847</v>
      </c>
      <c r="S12" s="7" t="s">
        <v>37</v>
      </c>
      <c r="T12" s="9">
        <v>45373.041666666664</v>
      </c>
      <c r="U12" s="7" t="s">
        <v>38</v>
      </c>
      <c r="V12" s="10">
        <v>33779768.219999999</v>
      </c>
      <c r="W12" s="10">
        <v>33779768.219999999</v>
      </c>
      <c r="X12" s="10">
        <v>33779768.219999999</v>
      </c>
      <c r="Y12" s="11">
        <v>5</v>
      </c>
      <c r="Z12" s="12"/>
      <c r="AA12" s="13">
        <v>947496.67999999993</v>
      </c>
      <c r="AB12" s="13">
        <v>947496.67999999993</v>
      </c>
      <c r="AC12" s="13">
        <f t="shared" si="0"/>
        <v>2.8049235679450732</v>
      </c>
      <c r="AD12" s="13">
        <f t="shared" si="0"/>
        <v>2.8049235679450732</v>
      </c>
      <c r="AE12" s="8" t="s">
        <v>91</v>
      </c>
    </row>
    <row r="13" spans="1:31" x14ac:dyDescent="0.25">
      <c r="A13" s="7" t="s">
        <v>79</v>
      </c>
      <c r="B13" s="7" t="s">
        <v>93</v>
      </c>
      <c r="C13" s="7" t="s">
        <v>94</v>
      </c>
      <c r="D13" s="7" t="s">
        <v>95</v>
      </c>
      <c r="E13" s="7" t="s">
        <v>1980</v>
      </c>
      <c r="F13" s="7" t="s">
        <v>30</v>
      </c>
      <c r="G13" s="7" t="s">
        <v>96</v>
      </c>
      <c r="H13" s="7" t="s">
        <v>97</v>
      </c>
      <c r="I13" s="7" t="s">
        <v>81</v>
      </c>
      <c r="J13" s="7" t="s">
        <v>98</v>
      </c>
      <c r="K13" s="7" t="s">
        <v>34</v>
      </c>
      <c r="L13" s="7" t="s">
        <v>1954</v>
      </c>
      <c r="M13" s="8" t="s">
        <v>99</v>
      </c>
      <c r="N13" s="8" t="s">
        <v>84</v>
      </c>
      <c r="O13" s="8" t="s">
        <v>85</v>
      </c>
      <c r="P13" s="7" t="s">
        <v>1846</v>
      </c>
      <c r="Q13" s="7" t="s">
        <v>1847</v>
      </c>
      <c r="R13" s="7" t="s">
        <v>1847</v>
      </c>
      <c r="S13" s="7" t="s">
        <v>37</v>
      </c>
      <c r="T13" s="9">
        <v>45469.083333333336</v>
      </c>
      <c r="U13" s="7" t="s">
        <v>38</v>
      </c>
      <c r="V13" s="10">
        <v>146110240.30000001</v>
      </c>
      <c r="W13" s="10">
        <v>124193702.54000001</v>
      </c>
      <c r="X13" s="10">
        <v>124193702.54000001</v>
      </c>
      <c r="Y13" s="11">
        <v>1</v>
      </c>
      <c r="Z13" s="12"/>
      <c r="AA13" s="13">
        <v>0</v>
      </c>
      <c r="AB13" s="13">
        <v>0</v>
      </c>
      <c r="AC13" s="13">
        <f t="shared" si="0"/>
        <v>0</v>
      </c>
      <c r="AD13" s="13">
        <f t="shared" si="0"/>
        <v>0</v>
      </c>
      <c r="AE13" s="8" t="s">
        <v>85</v>
      </c>
    </row>
    <row r="14" spans="1:31" ht="25.5" x14ac:dyDescent="0.25">
      <c r="A14" s="7" t="s">
        <v>86</v>
      </c>
      <c r="B14" s="7" t="s">
        <v>93</v>
      </c>
      <c r="C14" s="7" t="s">
        <v>94</v>
      </c>
      <c r="D14" s="7" t="s">
        <v>101</v>
      </c>
      <c r="E14" s="7" t="s">
        <v>1981</v>
      </c>
      <c r="F14" s="7" t="s">
        <v>30</v>
      </c>
      <c r="G14" s="7" t="s">
        <v>96</v>
      </c>
      <c r="H14" s="7" t="s">
        <v>102</v>
      </c>
      <c r="I14" s="7" t="s">
        <v>102</v>
      </c>
      <c r="J14" s="7" t="s">
        <v>103</v>
      </c>
      <c r="K14" s="7" t="s">
        <v>54</v>
      </c>
      <c r="L14" s="7" t="s">
        <v>1954</v>
      </c>
      <c r="M14" s="8" t="s">
        <v>104</v>
      </c>
      <c r="N14" s="8" t="s">
        <v>105</v>
      </c>
      <c r="O14" s="8" t="s">
        <v>106</v>
      </c>
      <c r="P14" s="7" t="s">
        <v>1846</v>
      </c>
      <c r="Q14" s="7" t="s">
        <v>1848</v>
      </c>
      <c r="R14" s="7" t="s">
        <v>1848</v>
      </c>
      <c r="S14" s="7" t="s">
        <v>37</v>
      </c>
      <c r="T14" s="9">
        <v>45642.041666666664</v>
      </c>
      <c r="U14" s="7" t="s">
        <v>57</v>
      </c>
      <c r="V14" s="10">
        <v>9617483.8599999994</v>
      </c>
      <c r="W14" s="10">
        <v>5346173.2300000004</v>
      </c>
      <c r="X14" s="10">
        <v>5346173.2300000004</v>
      </c>
      <c r="Y14" s="11">
        <v>0</v>
      </c>
      <c r="Z14" s="12"/>
      <c r="AA14" s="13">
        <v>0</v>
      </c>
      <c r="AB14" s="13">
        <v>0</v>
      </c>
      <c r="AC14" s="13">
        <f t="shared" si="0"/>
        <v>0</v>
      </c>
      <c r="AD14" s="13">
        <f t="shared" si="0"/>
        <v>0</v>
      </c>
      <c r="AE14" s="8" t="s">
        <v>106</v>
      </c>
    </row>
    <row r="15" spans="1:31" ht="25.5" x14ac:dyDescent="0.25">
      <c r="A15" s="7" t="s">
        <v>92</v>
      </c>
      <c r="B15" s="7" t="s">
        <v>93</v>
      </c>
      <c r="C15" s="7" t="s">
        <v>94</v>
      </c>
      <c r="D15" s="7" t="s">
        <v>101</v>
      </c>
      <c r="E15" s="7" t="s">
        <v>1981</v>
      </c>
      <c r="F15" s="7" t="s">
        <v>30</v>
      </c>
      <c r="G15" s="7" t="s">
        <v>96</v>
      </c>
      <c r="H15" s="7" t="s">
        <v>102</v>
      </c>
      <c r="I15" s="7" t="s">
        <v>102</v>
      </c>
      <c r="J15" s="7" t="s">
        <v>103</v>
      </c>
      <c r="K15" s="7" t="s">
        <v>54</v>
      </c>
      <c r="L15" s="7" t="s">
        <v>1954</v>
      </c>
      <c r="M15" s="8" t="s">
        <v>108</v>
      </c>
      <c r="N15" s="8" t="s">
        <v>109</v>
      </c>
      <c r="O15" s="8" t="s">
        <v>106</v>
      </c>
      <c r="P15" s="7" t="s">
        <v>1846</v>
      </c>
      <c r="Q15" s="7" t="s">
        <v>1848</v>
      </c>
      <c r="R15" s="7" t="s">
        <v>1848</v>
      </c>
      <c r="S15" s="7" t="s">
        <v>37</v>
      </c>
      <c r="T15" s="9">
        <v>45642.041666666664</v>
      </c>
      <c r="U15" s="7" t="s">
        <v>57</v>
      </c>
      <c r="V15" s="10">
        <v>3942376.53</v>
      </c>
      <c r="W15" s="10">
        <v>1755655.36</v>
      </c>
      <c r="X15" s="10">
        <v>1755655.36</v>
      </c>
      <c r="Y15" s="11">
        <v>0</v>
      </c>
      <c r="Z15" s="12"/>
      <c r="AA15" s="13">
        <v>0</v>
      </c>
      <c r="AB15" s="13">
        <v>0</v>
      </c>
      <c r="AC15" s="13">
        <f t="shared" si="0"/>
        <v>0</v>
      </c>
      <c r="AD15" s="13">
        <f t="shared" si="0"/>
        <v>0</v>
      </c>
      <c r="AE15" s="8" t="s">
        <v>106</v>
      </c>
    </row>
    <row r="16" spans="1:31" ht="38.25" x14ac:dyDescent="0.25">
      <c r="A16" s="7" t="s">
        <v>100</v>
      </c>
      <c r="B16" s="7" t="s">
        <v>93</v>
      </c>
      <c r="C16" s="7" t="s">
        <v>94</v>
      </c>
      <c r="D16" s="7" t="s">
        <v>111</v>
      </c>
      <c r="E16" s="7" t="s">
        <v>1982</v>
      </c>
      <c r="F16" s="7" t="s">
        <v>30</v>
      </c>
      <c r="G16" s="7" t="s">
        <v>96</v>
      </c>
      <c r="H16" s="7" t="s">
        <v>112</v>
      </c>
      <c r="I16" s="7" t="s">
        <v>32</v>
      </c>
      <c r="J16" s="7" t="s">
        <v>113</v>
      </c>
      <c r="K16" s="7" t="s">
        <v>54</v>
      </c>
      <c r="L16" s="7" t="s">
        <v>1954</v>
      </c>
      <c r="M16" s="8" t="s">
        <v>114</v>
      </c>
      <c r="N16" s="8" t="s">
        <v>115</v>
      </c>
      <c r="O16" s="8" t="s">
        <v>116</v>
      </c>
      <c r="P16" s="7" t="s">
        <v>1846</v>
      </c>
      <c r="Q16" s="7" t="s">
        <v>1849</v>
      </c>
      <c r="R16" s="7" t="s">
        <v>1850</v>
      </c>
      <c r="S16" s="7" t="s">
        <v>37</v>
      </c>
      <c r="T16" s="9">
        <v>45440.083333333336</v>
      </c>
      <c r="U16" s="7" t="s">
        <v>57</v>
      </c>
      <c r="V16" s="10">
        <v>950155.69</v>
      </c>
      <c r="W16" s="10">
        <v>769709.3</v>
      </c>
      <c r="X16" s="10">
        <v>769709.3</v>
      </c>
      <c r="Y16" s="11">
        <v>0</v>
      </c>
      <c r="Z16" s="12"/>
      <c r="AA16" s="13">
        <v>0</v>
      </c>
      <c r="AB16" s="13">
        <v>0</v>
      </c>
      <c r="AC16" s="13">
        <f t="shared" si="0"/>
        <v>0</v>
      </c>
      <c r="AD16" s="13">
        <f t="shared" si="0"/>
        <v>0</v>
      </c>
      <c r="AE16" s="8" t="s">
        <v>116</v>
      </c>
    </row>
    <row r="17" spans="1:31" ht="38.25" x14ac:dyDescent="0.25">
      <c r="A17" s="7" t="s">
        <v>107</v>
      </c>
      <c r="B17" s="7" t="s">
        <v>93</v>
      </c>
      <c r="C17" s="7" t="s">
        <v>94</v>
      </c>
      <c r="D17" s="7" t="s">
        <v>111</v>
      </c>
      <c r="E17" s="7" t="s">
        <v>1982</v>
      </c>
      <c r="F17" s="7" t="s">
        <v>30</v>
      </c>
      <c r="G17" s="7" t="s">
        <v>96</v>
      </c>
      <c r="H17" s="7" t="s">
        <v>112</v>
      </c>
      <c r="I17" s="7" t="s">
        <v>32</v>
      </c>
      <c r="J17" s="7" t="s">
        <v>113</v>
      </c>
      <c r="K17" s="7" t="s">
        <v>54</v>
      </c>
      <c r="L17" s="7" t="s">
        <v>1954</v>
      </c>
      <c r="M17" s="8" t="s">
        <v>118</v>
      </c>
      <c r="N17" s="8" t="s">
        <v>119</v>
      </c>
      <c r="O17" s="8" t="s">
        <v>120</v>
      </c>
      <c r="P17" s="7" t="s">
        <v>1846</v>
      </c>
      <c r="Q17" s="7" t="s">
        <v>1851</v>
      </c>
      <c r="R17" s="7" t="s">
        <v>1852</v>
      </c>
      <c r="S17" s="7" t="s">
        <v>37</v>
      </c>
      <c r="T17" s="9">
        <v>45478.083333333336</v>
      </c>
      <c r="U17" s="7" t="s">
        <v>57</v>
      </c>
      <c r="V17" s="10">
        <v>696157.19</v>
      </c>
      <c r="W17" s="10">
        <v>562319.81999999995</v>
      </c>
      <c r="X17" s="10">
        <v>562319.81999999995</v>
      </c>
      <c r="Y17" s="11">
        <v>1</v>
      </c>
      <c r="Z17" s="12"/>
      <c r="AA17" s="13">
        <v>0</v>
      </c>
      <c r="AB17" s="13">
        <v>0</v>
      </c>
      <c r="AC17" s="13">
        <f t="shared" si="0"/>
        <v>0</v>
      </c>
      <c r="AD17" s="13">
        <f t="shared" si="0"/>
        <v>0</v>
      </c>
      <c r="AE17" s="8" t="s">
        <v>120</v>
      </c>
    </row>
    <row r="18" spans="1:31" ht="38.25" x14ac:dyDescent="0.25">
      <c r="A18" s="7" t="s">
        <v>1712</v>
      </c>
      <c r="B18" s="7" t="s">
        <v>93</v>
      </c>
      <c r="C18" s="7" t="s">
        <v>94</v>
      </c>
      <c r="D18" s="7" t="s">
        <v>111</v>
      </c>
      <c r="E18" s="7" t="s">
        <v>1982</v>
      </c>
      <c r="F18" s="7" t="s">
        <v>30</v>
      </c>
      <c r="G18" s="7" t="s">
        <v>96</v>
      </c>
      <c r="H18" s="7" t="s">
        <v>112</v>
      </c>
      <c r="I18" s="7" t="s">
        <v>32</v>
      </c>
      <c r="J18" s="7" t="s">
        <v>113</v>
      </c>
      <c r="K18" s="7" t="s">
        <v>54</v>
      </c>
      <c r="L18" s="7" t="s">
        <v>1954</v>
      </c>
      <c r="M18" s="8" t="s">
        <v>122</v>
      </c>
      <c r="N18" s="8" t="s">
        <v>123</v>
      </c>
      <c r="O18" s="8" t="s">
        <v>124</v>
      </c>
      <c r="P18" s="7" t="s">
        <v>1846</v>
      </c>
      <c r="Q18" s="7" t="s">
        <v>1853</v>
      </c>
      <c r="R18" s="7" t="s">
        <v>1853</v>
      </c>
      <c r="S18" s="7" t="s">
        <v>37</v>
      </c>
      <c r="T18" s="9">
        <v>45582.083333333336</v>
      </c>
      <c r="U18" s="7" t="s">
        <v>57</v>
      </c>
      <c r="V18" s="10">
        <v>6413948.2299999995</v>
      </c>
      <c r="W18" s="10">
        <v>5450925.4100000001</v>
      </c>
      <c r="X18" s="10">
        <v>5450925.4100000001</v>
      </c>
      <c r="Y18" s="11">
        <v>0</v>
      </c>
      <c r="Z18" s="12"/>
      <c r="AA18" s="13">
        <v>0</v>
      </c>
      <c r="AB18" s="13">
        <v>0</v>
      </c>
      <c r="AC18" s="13">
        <f t="shared" si="0"/>
        <v>0</v>
      </c>
      <c r="AD18" s="13">
        <f t="shared" si="0"/>
        <v>0</v>
      </c>
      <c r="AE18" s="8" t="s">
        <v>124</v>
      </c>
    </row>
    <row r="19" spans="1:31" ht="38.25" x14ac:dyDescent="0.25">
      <c r="A19" s="7" t="s">
        <v>110</v>
      </c>
      <c r="B19" s="7" t="s">
        <v>93</v>
      </c>
      <c r="C19" s="7" t="s">
        <v>94</v>
      </c>
      <c r="D19" s="7" t="s">
        <v>111</v>
      </c>
      <c r="E19" s="7" t="s">
        <v>1982</v>
      </c>
      <c r="F19" s="7" t="s">
        <v>30</v>
      </c>
      <c r="G19" s="7" t="s">
        <v>96</v>
      </c>
      <c r="H19" s="7" t="s">
        <v>112</v>
      </c>
      <c r="I19" s="7" t="s">
        <v>32</v>
      </c>
      <c r="J19" s="7" t="s">
        <v>126</v>
      </c>
      <c r="K19" s="7" t="s">
        <v>54</v>
      </c>
      <c r="L19" s="7" t="s">
        <v>1954</v>
      </c>
      <c r="M19" s="8" t="s">
        <v>127</v>
      </c>
      <c r="N19" s="8" t="s">
        <v>128</v>
      </c>
      <c r="O19" s="8" t="s">
        <v>58</v>
      </c>
      <c r="P19" s="7" t="s">
        <v>1846</v>
      </c>
      <c r="Q19" s="7" t="s">
        <v>1847</v>
      </c>
      <c r="R19" s="7" t="s">
        <v>1847</v>
      </c>
      <c r="S19" s="7" t="s">
        <v>37</v>
      </c>
      <c r="T19" s="9">
        <v>45558.083333333336</v>
      </c>
      <c r="U19" s="7" t="s">
        <v>57</v>
      </c>
      <c r="V19" s="10">
        <v>935463.26</v>
      </c>
      <c r="W19" s="10">
        <v>529053.37</v>
      </c>
      <c r="X19" s="10">
        <v>529053.37</v>
      </c>
      <c r="Y19" s="11">
        <v>0</v>
      </c>
      <c r="Z19" s="12"/>
      <c r="AA19" s="13">
        <v>0</v>
      </c>
      <c r="AB19" s="13">
        <v>0</v>
      </c>
      <c r="AC19" s="13">
        <f t="shared" ref="AC19:AD34" si="1">AA19*100/W19</f>
        <v>0</v>
      </c>
      <c r="AD19" s="13">
        <f t="shared" si="1"/>
        <v>0</v>
      </c>
      <c r="AE19" s="8" t="s">
        <v>129</v>
      </c>
    </row>
    <row r="20" spans="1:31" ht="25.5" x14ac:dyDescent="0.25">
      <c r="A20" s="7" t="s">
        <v>117</v>
      </c>
      <c r="B20" s="7" t="s">
        <v>93</v>
      </c>
      <c r="C20" s="7" t="s">
        <v>94</v>
      </c>
      <c r="D20" s="7" t="s">
        <v>131</v>
      </c>
      <c r="E20" s="7" t="s">
        <v>1983</v>
      </c>
      <c r="F20" s="7" t="s">
        <v>30</v>
      </c>
      <c r="G20" s="7" t="s">
        <v>31</v>
      </c>
      <c r="H20" s="7" t="s">
        <v>31</v>
      </c>
      <c r="I20" s="7" t="s">
        <v>32</v>
      </c>
      <c r="J20" s="7" t="s">
        <v>132</v>
      </c>
      <c r="K20" s="7" t="s">
        <v>54</v>
      </c>
      <c r="L20" s="7" t="s">
        <v>1954</v>
      </c>
      <c r="M20" s="8" t="s">
        <v>133</v>
      </c>
      <c r="N20" s="8" t="s">
        <v>134</v>
      </c>
      <c r="O20" s="8" t="s">
        <v>135</v>
      </c>
      <c r="P20" s="7" t="s">
        <v>1846</v>
      </c>
      <c r="Q20" s="7" t="s">
        <v>1854</v>
      </c>
      <c r="R20" s="7" t="s">
        <v>1855</v>
      </c>
      <c r="S20" s="7" t="s">
        <v>37</v>
      </c>
      <c r="T20" s="9">
        <v>45657.041666666664</v>
      </c>
      <c r="U20" s="7" t="s">
        <v>57</v>
      </c>
      <c r="V20" s="10">
        <v>12939600</v>
      </c>
      <c r="W20" s="10">
        <v>8925000</v>
      </c>
      <c r="X20" s="10">
        <v>8925000</v>
      </c>
      <c r="Y20" s="11">
        <v>0</v>
      </c>
      <c r="Z20" s="12"/>
      <c r="AA20" s="13">
        <v>0</v>
      </c>
      <c r="AB20" s="13">
        <v>0</v>
      </c>
      <c r="AC20" s="13">
        <f t="shared" si="1"/>
        <v>0</v>
      </c>
      <c r="AD20" s="13">
        <f t="shared" si="1"/>
        <v>0</v>
      </c>
      <c r="AE20" s="8" t="s">
        <v>135</v>
      </c>
    </row>
    <row r="21" spans="1:31" x14ac:dyDescent="0.25">
      <c r="A21" s="7" t="s">
        <v>121</v>
      </c>
      <c r="B21" s="7" t="s">
        <v>93</v>
      </c>
      <c r="C21" s="7" t="s">
        <v>94</v>
      </c>
      <c r="D21" s="7" t="s">
        <v>137</v>
      </c>
      <c r="E21" s="7" t="s">
        <v>1984</v>
      </c>
      <c r="F21" s="7" t="s">
        <v>30</v>
      </c>
      <c r="G21" s="7" t="s">
        <v>31</v>
      </c>
      <c r="H21" s="7" t="s">
        <v>31</v>
      </c>
      <c r="I21" s="7" t="s">
        <v>81</v>
      </c>
      <c r="J21" s="7" t="s">
        <v>138</v>
      </c>
      <c r="K21" s="7" t="s">
        <v>34</v>
      </c>
      <c r="L21" s="7" t="s">
        <v>1955</v>
      </c>
      <c r="M21" s="8" t="s">
        <v>139</v>
      </c>
      <c r="N21" s="8" t="s">
        <v>84</v>
      </c>
      <c r="O21" s="8" t="s">
        <v>85</v>
      </c>
      <c r="P21" s="7" t="s">
        <v>1846</v>
      </c>
      <c r="Q21" s="7" t="s">
        <v>1847</v>
      </c>
      <c r="R21" s="7" t="s">
        <v>1847</v>
      </c>
      <c r="S21" s="7" t="s">
        <v>37</v>
      </c>
      <c r="T21" s="9">
        <v>45469.083333333336</v>
      </c>
      <c r="U21" s="7" t="s">
        <v>38</v>
      </c>
      <c r="V21" s="10">
        <v>151710109.69999999</v>
      </c>
      <c r="W21" s="10">
        <v>128953592.59999999</v>
      </c>
      <c r="X21" s="10">
        <v>128953592.59999999</v>
      </c>
      <c r="Y21" s="11">
        <v>1</v>
      </c>
      <c r="Z21" s="12"/>
      <c r="AA21" s="13">
        <v>0</v>
      </c>
      <c r="AB21" s="13">
        <v>0</v>
      </c>
      <c r="AC21" s="13">
        <f t="shared" si="1"/>
        <v>0</v>
      </c>
      <c r="AD21" s="13">
        <f t="shared" si="1"/>
        <v>0</v>
      </c>
      <c r="AE21" s="8" t="s">
        <v>85</v>
      </c>
    </row>
    <row r="22" spans="1:31" x14ac:dyDescent="0.25">
      <c r="A22" s="7" t="s">
        <v>125</v>
      </c>
      <c r="B22" s="7" t="s">
        <v>93</v>
      </c>
      <c r="C22" s="7" t="s">
        <v>94</v>
      </c>
      <c r="D22" s="7" t="s">
        <v>141</v>
      </c>
      <c r="E22" s="7" t="s">
        <v>1985</v>
      </c>
      <c r="F22" s="7" t="s">
        <v>30</v>
      </c>
      <c r="G22" s="7" t="s">
        <v>96</v>
      </c>
      <c r="H22" s="7" t="s">
        <v>102</v>
      </c>
      <c r="I22" s="7" t="s">
        <v>102</v>
      </c>
      <c r="J22" s="7" t="s">
        <v>142</v>
      </c>
      <c r="K22" s="7" t="s">
        <v>54</v>
      </c>
      <c r="L22" s="7" t="s">
        <v>1956</v>
      </c>
      <c r="M22" s="8" t="s">
        <v>143</v>
      </c>
      <c r="N22" s="8" t="s">
        <v>144</v>
      </c>
      <c r="O22" s="8" t="s">
        <v>145</v>
      </c>
      <c r="P22" s="7" t="s">
        <v>1846</v>
      </c>
      <c r="Q22" s="7" t="s">
        <v>1856</v>
      </c>
      <c r="R22" s="7" t="s">
        <v>1857</v>
      </c>
      <c r="S22" s="7" t="s">
        <v>37</v>
      </c>
      <c r="T22" s="9">
        <v>45657.041666666664</v>
      </c>
      <c r="U22" s="7" t="s">
        <v>57</v>
      </c>
      <c r="V22" s="10">
        <v>4640405.92</v>
      </c>
      <c r="W22" s="10">
        <v>2482153.12</v>
      </c>
      <c r="X22" s="10">
        <v>2482153.12</v>
      </c>
      <c r="Y22" s="11">
        <v>0</v>
      </c>
      <c r="Z22" s="12"/>
      <c r="AA22" s="13">
        <v>0</v>
      </c>
      <c r="AB22" s="13">
        <v>0</v>
      </c>
      <c r="AC22" s="13">
        <f t="shared" si="1"/>
        <v>0</v>
      </c>
      <c r="AD22" s="13">
        <f t="shared" si="1"/>
        <v>0</v>
      </c>
      <c r="AE22" s="8" t="s">
        <v>145</v>
      </c>
    </row>
    <row r="23" spans="1:31" x14ac:dyDescent="0.25">
      <c r="A23" s="7" t="s">
        <v>1713</v>
      </c>
      <c r="B23" s="7" t="s">
        <v>93</v>
      </c>
      <c r="C23" s="7" t="s">
        <v>94</v>
      </c>
      <c r="D23" s="7" t="s">
        <v>141</v>
      </c>
      <c r="E23" s="7" t="s">
        <v>1985</v>
      </c>
      <c r="F23" s="7" t="s">
        <v>30</v>
      </c>
      <c r="G23" s="7" t="s">
        <v>96</v>
      </c>
      <c r="H23" s="7" t="s">
        <v>102</v>
      </c>
      <c r="I23" s="7" t="s">
        <v>102</v>
      </c>
      <c r="J23" s="7" t="s">
        <v>142</v>
      </c>
      <c r="K23" s="7" t="s">
        <v>54</v>
      </c>
      <c r="L23" s="7" t="s">
        <v>1956</v>
      </c>
      <c r="M23" s="8" t="s">
        <v>147</v>
      </c>
      <c r="N23" s="8" t="s">
        <v>148</v>
      </c>
      <c r="O23" s="8" t="s">
        <v>149</v>
      </c>
      <c r="P23" s="7" t="s">
        <v>1846</v>
      </c>
      <c r="Q23" s="7" t="s">
        <v>1858</v>
      </c>
      <c r="R23" s="7" t="s">
        <v>1859</v>
      </c>
      <c r="S23" s="7" t="s">
        <v>37</v>
      </c>
      <c r="T23" s="9">
        <v>45657.041666666664</v>
      </c>
      <c r="U23" s="7" t="s">
        <v>57</v>
      </c>
      <c r="V23" s="10">
        <v>1467668.35</v>
      </c>
      <c r="W23" s="10">
        <v>857852.1</v>
      </c>
      <c r="X23" s="10">
        <v>857852.1</v>
      </c>
      <c r="Y23" s="11">
        <v>0</v>
      </c>
      <c r="Z23" s="12"/>
      <c r="AA23" s="13">
        <v>0</v>
      </c>
      <c r="AB23" s="13">
        <v>0</v>
      </c>
      <c r="AC23" s="13">
        <f t="shared" si="1"/>
        <v>0</v>
      </c>
      <c r="AD23" s="13">
        <f t="shared" si="1"/>
        <v>0</v>
      </c>
      <c r="AE23" s="8" t="s">
        <v>149</v>
      </c>
    </row>
    <row r="24" spans="1:31" ht="25.5" x14ac:dyDescent="0.25">
      <c r="A24" s="7" t="s">
        <v>1714</v>
      </c>
      <c r="B24" s="7" t="s">
        <v>93</v>
      </c>
      <c r="C24" s="7" t="s">
        <v>94</v>
      </c>
      <c r="D24" s="7" t="s">
        <v>151</v>
      </c>
      <c r="E24" s="7" t="s">
        <v>1986</v>
      </c>
      <c r="F24" s="7" t="s">
        <v>30</v>
      </c>
      <c r="G24" s="7" t="s">
        <v>96</v>
      </c>
      <c r="H24" s="7" t="s">
        <v>112</v>
      </c>
      <c r="I24" s="7" t="s">
        <v>32</v>
      </c>
      <c r="J24" s="7" t="s">
        <v>152</v>
      </c>
      <c r="K24" s="7" t="s">
        <v>54</v>
      </c>
      <c r="L24" s="7" t="s">
        <v>1956</v>
      </c>
      <c r="M24" s="8" t="s">
        <v>153</v>
      </c>
      <c r="N24" s="8" t="s">
        <v>154</v>
      </c>
      <c r="O24" s="8" t="s">
        <v>58</v>
      </c>
      <c r="P24" s="7" t="s">
        <v>1846</v>
      </c>
      <c r="Q24" s="7" t="s">
        <v>1847</v>
      </c>
      <c r="R24" s="7" t="s">
        <v>1847</v>
      </c>
      <c r="S24" s="7" t="s">
        <v>37</v>
      </c>
      <c r="T24" s="9">
        <v>45645.041666666664</v>
      </c>
      <c r="U24" s="7" t="s">
        <v>57</v>
      </c>
      <c r="V24" s="10">
        <v>6800000</v>
      </c>
      <c r="W24" s="10">
        <v>4082622.12</v>
      </c>
      <c r="X24" s="10">
        <v>4082622.12</v>
      </c>
      <c r="Y24" s="11">
        <v>0</v>
      </c>
      <c r="Z24" s="12"/>
      <c r="AA24" s="13">
        <v>0</v>
      </c>
      <c r="AB24" s="13">
        <v>0</v>
      </c>
      <c r="AC24" s="13">
        <f t="shared" si="1"/>
        <v>0</v>
      </c>
      <c r="AD24" s="13">
        <f t="shared" si="1"/>
        <v>0</v>
      </c>
      <c r="AE24" s="8" t="s">
        <v>58</v>
      </c>
    </row>
    <row r="25" spans="1:31" ht="331.5" x14ac:dyDescent="0.25">
      <c r="A25" s="7" t="s">
        <v>130</v>
      </c>
      <c r="B25" s="7" t="s">
        <v>93</v>
      </c>
      <c r="C25" s="7" t="s">
        <v>94</v>
      </c>
      <c r="D25" s="7" t="s">
        <v>156</v>
      </c>
      <c r="E25" s="7" t="s">
        <v>1987</v>
      </c>
      <c r="F25" s="7" t="s">
        <v>30</v>
      </c>
      <c r="G25" s="7" t="s">
        <v>31</v>
      </c>
      <c r="H25" s="7" t="s">
        <v>31</v>
      </c>
      <c r="I25" s="7" t="s">
        <v>32</v>
      </c>
      <c r="J25" s="7" t="s">
        <v>157</v>
      </c>
      <c r="K25" s="7" t="s">
        <v>54</v>
      </c>
      <c r="L25" s="7" t="s">
        <v>1956</v>
      </c>
      <c r="M25" s="8" t="s">
        <v>158</v>
      </c>
      <c r="N25" s="8" t="s">
        <v>159</v>
      </c>
      <c r="O25" s="8" t="s">
        <v>160</v>
      </c>
      <c r="P25" s="7" t="s">
        <v>1846</v>
      </c>
      <c r="Q25" s="7" t="s">
        <v>1847</v>
      </c>
      <c r="R25" s="7" t="s">
        <v>1847</v>
      </c>
      <c r="S25" s="7" t="s">
        <v>37</v>
      </c>
      <c r="T25" s="9">
        <v>45594.041666666664</v>
      </c>
      <c r="U25" s="7" t="s">
        <v>57</v>
      </c>
      <c r="V25" s="10">
        <v>42885999.99840001</v>
      </c>
      <c r="W25" s="10">
        <v>27875899.999899998</v>
      </c>
      <c r="X25" s="10">
        <v>27875899.999899998</v>
      </c>
      <c r="Y25" s="11">
        <v>0</v>
      </c>
      <c r="Z25" s="12"/>
      <c r="AA25" s="13">
        <v>0</v>
      </c>
      <c r="AB25" s="13">
        <v>0</v>
      </c>
      <c r="AC25" s="13">
        <f t="shared" si="1"/>
        <v>0</v>
      </c>
      <c r="AD25" s="13">
        <f t="shared" si="1"/>
        <v>0</v>
      </c>
      <c r="AE25" s="8" t="s">
        <v>161</v>
      </c>
    </row>
    <row r="26" spans="1:31" ht="25.5" x14ac:dyDescent="0.25">
      <c r="A26" s="7" t="s">
        <v>136</v>
      </c>
      <c r="B26" s="7" t="s">
        <v>93</v>
      </c>
      <c r="C26" s="7" t="s">
        <v>94</v>
      </c>
      <c r="D26" s="7" t="s">
        <v>156</v>
      </c>
      <c r="E26" s="7" t="s">
        <v>1987</v>
      </c>
      <c r="F26" s="7" t="s">
        <v>30</v>
      </c>
      <c r="G26" s="7" t="s">
        <v>31</v>
      </c>
      <c r="H26" s="7" t="s">
        <v>31</v>
      </c>
      <c r="I26" s="7" t="s">
        <v>32</v>
      </c>
      <c r="J26" s="7" t="s">
        <v>163</v>
      </c>
      <c r="K26" s="7" t="s">
        <v>54</v>
      </c>
      <c r="L26" s="7" t="s">
        <v>1956</v>
      </c>
      <c r="M26" s="8" t="s">
        <v>164</v>
      </c>
      <c r="N26" s="8" t="s">
        <v>165</v>
      </c>
      <c r="O26" s="8" t="s">
        <v>166</v>
      </c>
      <c r="P26" s="7" t="s">
        <v>1846</v>
      </c>
      <c r="Q26" s="7" t="s">
        <v>1848</v>
      </c>
      <c r="R26" s="7" t="s">
        <v>1848</v>
      </c>
      <c r="S26" s="7" t="s">
        <v>37</v>
      </c>
      <c r="T26" s="9">
        <v>45483.083333333336</v>
      </c>
      <c r="U26" s="7" t="s">
        <v>57</v>
      </c>
      <c r="V26" s="10">
        <v>2550000</v>
      </c>
      <c r="W26" s="10">
        <v>1657500</v>
      </c>
      <c r="X26" s="10">
        <v>1657500</v>
      </c>
      <c r="Y26" s="11">
        <v>0</v>
      </c>
      <c r="Z26" s="12"/>
      <c r="AA26" s="13">
        <v>0</v>
      </c>
      <c r="AB26" s="13">
        <v>0</v>
      </c>
      <c r="AC26" s="13">
        <f t="shared" si="1"/>
        <v>0</v>
      </c>
      <c r="AD26" s="13">
        <f t="shared" si="1"/>
        <v>0</v>
      </c>
      <c r="AE26" s="8" t="s">
        <v>166</v>
      </c>
    </row>
    <row r="27" spans="1:31" x14ac:dyDescent="0.25">
      <c r="A27" s="7" t="s">
        <v>140</v>
      </c>
      <c r="B27" s="7" t="s">
        <v>93</v>
      </c>
      <c r="C27" s="7" t="s">
        <v>94</v>
      </c>
      <c r="D27" s="7" t="s">
        <v>156</v>
      </c>
      <c r="E27" s="7" t="s">
        <v>1987</v>
      </c>
      <c r="F27" s="7" t="s">
        <v>30</v>
      </c>
      <c r="G27" s="7" t="s">
        <v>31</v>
      </c>
      <c r="H27" s="7" t="s">
        <v>31</v>
      </c>
      <c r="I27" s="7" t="s">
        <v>32</v>
      </c>
      <c r="J27" s="7" t="s">
        <v>163</v>
      </c>
      <c r="K27" s="7" t="s">
        <v>54</v>
      </c>
      <c r="L27" s="7" t="s">
        <v>1956</v>
      </c>
      <c r="M27" s="8" t="s">
        <v>168</v>
      </c>
      <c r="N27" s="8" t="s">
        <v>169</v>
      </c>
      <c r="O27" s="8" t="s">
        <v>166</v>
      </c>
      <c r="P27" s="7" t="s">
        <v>1846</v>
      </c>
      <c r="Q27" s="7" t="s">
        <v>1848</v>
      </c>
      <c r="R27" s="7" t="s">
        <v>1848</v>
      </c>
      <c r="S27" s="7" t="s">
        <v>37</v>
      </c>
      <c r="T27" s="9">
        <v>45483.083333333336</v>
      </c>
      <c r="U27" s="7" t="s">
        <v>57</v>
      </c>
      <c r="V27" s="10">
        <v>346800</v>
      </c>
      <c r="W27" s="10">
        <v>225420</v>
      </c>
      <c r="X27" s="10">
        <v>225420</v>
      </c>
      <c r="Y27" s="11">
        <v>0</v>
      </c>
      <c r="Z27" s="12"/>
      <c r="AA27" s="13">
        <v>0</v>
      </c>
      <c r="AB27" s="13">
        <v>0</v>
      </c>
      <c r="AC27" s="13">
        <f t="shared" si="1"/>
        <v>0</v>
      </c>
      <c r="AD27" s="13">
        <f t="shared" si="1"/>
        <v>0</v>
      </c>
      <c r="AE27" s="8" t="s">
        <v>166</v>
      </c>
    </row>
    <row r="28" spans="1:31" ht="25.5" x14ac:dyDescent="0.25">
      <c r="A28" s="7" t="s">
        <v>146</v>
      </c>
      <c r="B28" s="7" t="s">
        <v>93</v>
      </c>
      <c r="C28" s="7" t="s">
        <v>94</v>
      </c>
      <c r="D28" s="7" t="s">
        <v>156</v>
      </c>
      <c r="E28" s="7" t="s">
        <v>1987</v>
      </c>
      <c r="F28" s="7" t="s">
        <v>30</v>
      </c>
      <c r="G28" s="7" t="s">
        <v>31</v>
      </c>
      <c r="H28" s="7" t="s">
        <v>31</v>
      </c>
      <c r="I28" s="7" t="s">
        <v>32</v>
      </c>
      <c r="J28" s="7" t="s">
        <v>163</v>
      </c>
      <c r="K28" s="7" t="s">
        <v>54</v>
      </c>
      <c r="L28" s="7" t="s">
        <v>1956</v>
      </c>
      <c r="M28" s="8" t="s">
        <v>171</v>
      </c>
      <c r="N28" s="8" t="s">
        <v>172</v>
      </c>
      <c r="O28" s="8" t="s">
        <v>166</v>
      </c>
      <c r="P28" s="7" t="s">
        <v>1846</v>
      </c>
      <c r="Q28" s="7" t="s">
        <v>1848</v>
      </c>
      <c r="R28" s="7" t="s">
        <v>1848</v>
      </c>
      <c r="S28" s="7" t="s">
        <v>37</v>
      </c>
      <c r="T28" s="9">
        <v>45483.083333333336</v>
      </c>
      <c r="U28" s="7" t="s">
        <v>57</v>
      </c>
      <c r="V28" s="10">
        <v>2289798</v>
      </c>
      <c r="W28" s="10">
        <v>1488368.7000000002</v>
      </c>
      <c r="X28" s="10">
        <v>1488368.7000000002</v>
      </c>
      <c r="Y28" s="11">
        <v>0</v>
      </c>
      <c r="Z28" s="12"/>
      <c r="AA28" s="13">
        <v>0</v>
      </c>
      <c r="AB28" s="13">
        <v>0</v>
      </c>
      <c r="AC28" s="13">
        <f t="shared" si="1"/>
        <v>0</v>
      </c>
      <c r="AD28" s="13">
        <f t="shared" si="1"/>
        <v>0</v>
      </c>
      <c r="AE28" s="8" t="s">
        <v>166</v>
      </c>
    </row>
    <row r="29" spans="1:31" ht="25.5" x14ac:dyDescent="0.25">
      <c r="A29" s="7" t="s">
        <v>150</v>
      </c>
      <c r="B29" s="7" t="s">
        <v>93</v>
      </c>
      <c r="C29" s="7" t="s">
        <v>94</v>
      </c>
      <c r="D29" s="7" t="s">
        <v>156</v>
      </c>
      <c r="E29" s="7" t="s">
        <v>1987</v>
      </c>
      <c r="F29" s="7" t="s">
        <v>30</v>
      </c>
      <c r="G29" s="7" t="s">
        <v>31</v>
      </c>
      <c r="H29" s="7" t="s">
        <v>31</v>
      </c>
      <c r="I29" s="7" t="s">
        <v>32</v>
      </c>
      <c r="J29" s="7" t="s">
        <v>163</v>
      </c>
      <c r="K29" s="7" t="s">
        <v>54</v>
      </c>
      <c r="L29" s="7" t="s">
        <v>1956</v>
      </c>
      <c r="M29" s="8" t="s">
        <v>174</v>
      </c>
      <c r="N29" s="8" t="s">
        <v>175</v>
      </c>
      <c r="O29" s="8" t="s">
        <v>176</v>
      </c>
      <c r="P29" s="7" t="s">
        <v>1846</v>
      </c>
      <c r="Q29" s="7" t="s">
        <v>1847</v>
      </c>
      <c r="R29" s="7" t="s">
        <v>1847</v>
      </c>
      <c r="S29" s="7" t="s">
        <v>37</v>
      </c>
      <c r="T29" s="9">
        <v>45516.083333333336</v>
      </c>
      <c r="U29" s="7" t="s">
        <v>57</v>
      </c>
      <c r="V29" s="10">
        <v>10300020</v>
      </c>
      <c r="W29" s="10">
        <v>6695013</v>
      </c>
      <c r="X29" s="10">
        <v>6695013</v>
      </c>
      <c r="Y29" s="11">
        <v>0</v>
      </c>
      <c r="Z29" s="12"/>
      <c r="AA29" s="13">
        <v>0</v>
      </c>
      <c r="AB29" s="13">
        <v>0</v>
      </c>
      <c r="AC29" s="13">
        <f t="shared" si="1"/>
        <v>0</v>
      </c>
      <c r="AD29" s="13">
        <f t="shared" si="1"/>
        <v>0</v>
      </c>
      <c r="AE29" s="8" t="s">
        <v>176</v>
      </c>
    </row>
    <row r="30" spans="1:31" ht="25.5" x14ac:dyDescent="0.25">
      <c r="A30" s="7" t="s">
        <v>1715</v>
      </c>
      <c r="B30" s="7" t="s">
        <v>93</v>
      </c>
      <c r="C30" s="7" t="s">
        <v>94</v>
      </c>
      <c r="D30" s="7" t="s">
        <v>178</v>
      </c>
      <c r="E30" s="7" t="s">
        <v>1988</v>
      </c>
      <c r="F30" s="7" t="s">
        <v>30</v>
      </c>
      <c r="G30" s="7" t="s">
        <v>31</v>
      </c>
      <c r="H30" s="7" t="s">
        <v>31</v>
      </c>
      <c r="I30" s="7" t="s">
        <v>32</v>
      </c>
      <c r="J30" s="7" t="s">
        <v>179</v>
      </c>
      <c r="K30" s="7" t="s">
        <v>34</v>
      </c>
      <c r="L30" s="7" t="s">
        <v>1956</v>
      </c>
      <c r="M30" s="8" t="s">
        <v>180</v>
      </c>
      <c r="N30" s="8" t="s">
        <v>181</v>
      </c>
      <c r="O30" s="8" t="s">
        <v>182</v>
      </c>
      <c r="P30" s="7" t="s">
        <v>1846</v>
      </c>
      <c r="Q30" s="7" t="s">
        <v>1847</v>
      </c>
      <c r="R30" s="7" t="s">
        <v>1847</v>
      </c>
      <c r="S30" s="7" t="s">
        <v>37</v>
      </c>
      <c r="T30" s="9">
        <v>45369.041666666664</v>
      </c>
      <c r="U30" s="7" t="s">
        <v>38</v>
      </c>
      <c r="V30" s="10">
        <v>495430</v>
      </c>
      <c r="W30" s="10">
        <v>421115.5</v>
      </c>
      <c r="X30" s="10">
        <v>421115.5</v>
      </c>
      <c r="Y30" s="11">
        <v>2</v>
      </c>
      <c r="Z30" s="12"/>
      <c r="AA30" s="13">
        <v>10768.65</v>
      </c>
      <c r="AB30" s="13">
        <v>10768.56</v>
      </c>
      <c r="AC30" s="13">
        <f t="shared" si="1"/>
        <v>2.557172557172557</v>
      </c>
      <c r="AD30" s="13">
        <f t="shared" si="1"/>
        <v>2.5571511853636353</v>
      </c>
      <c r="AE30" s="8" t="s">
        <v>182</v>
      </c>
    </row>
    <row r="31" spans="1:31" ht="25.5" x14ac:dyDescent="0.25">
      <c r="A31" s="7" t="s">
        <v>1716</v>
      </c>
      <c r="B31" s="7" t="s">
        <v>93</v>
      </c>
      <c r="C31" s="7" t="s">
        <v>94</v>
      </c>
      <c r="D31" s="7" t="s">
        <v>184</v>
      </c>
      <c r="E31" s="7" t="s">
        <v>1989</v>
      </c>
      <c r="F31" s="7" t="s">
        <v>30</v>
      </c>
      <c r="G31" s="7" t="s">
        <v>96</v>
      </c>
      <c r="H31" s="7" t="s">
        <v>102</v>
      </c>
      <c r="I31" s="7" t="s">
        <v>102</v>
      </c>
      <c r="J31" s="7" t="s">
        <v>185</v>
      </c>
      <c r="K31" s="7" t="s">
        <v>54</v>
      </c>
      <c r="L31" s="7" t="s">
        <v>1957</v>
      </c>
      <c r="M31" s="8" t="s">
        <v>186</v>
      </c>
      <c r="N31" s="8" t="s">
        <v>187</v>
      </c>
      <c r="O31" s="8" t="s">
        <v>188</v>
      </c>
      <c r="P31" s="7" t="s">
        <v>1846</v>
      </c>
      <c r="Q31" s="7" t="s">
        <v>1860</v>
      </c>
      <c r="R31" s="7" t="s">
        <v>1861</v>
      </c>
      <c r="S31" s="7" t="s">
        <v>37</v>
      </c>
      <c r="T31" s="9">
        <v>45524.083333333336</v>
      </c>
      <c r="U31" s="7" t="s">
        <v>57</v>
      </c>
      <c r="V31" s="10">
        <v>2936576.09</v>
      </c>
      <c r="W31" s="10">
        <v>1593273.99</v>
      </c>
      <c r="X31" s="10">
        <v>1593273.99</v>
      </c>
      <c r="Y31" s="11">
        <v>1</v>
      </c>
      <c r="Z31" s="12"/>
      <c r="AA31" s="13">
        <v>0</v>
      </c>
      <c r="AB31" s="13">
        <v>0</v>
      </c>
      <c r="AC31" s="13">
        <f t="shared" si="1"/>
        <v>0</v>
      </c>
      <c r="AD31" s="13">
        <f t="shared" si="1"/>
        <v>0</v>
      </c>
      <c r="AE31" s="8" t="s">
        <v>189</v>
      </c>
    </row>
    <row r="32" spans="1:31" ht="25.5" x14ac:dyDescent="0.25">
      <c r="A32" s="7" t="s">
        <v>155</v>
      </c>
      <c r="B32" s="7" t="s">
        <v>93</v>
      </c>
      <c r="C32" s="7" t="s">
        <v>94</v>
      </c>
      <c r="D32" s="7" t="s">
        <v>184</v>
      </c>
      <c r="E32" s="7" t="s">
        <v>1989</v>
      </c>
      <c r="F32" s="7" t="s">
        <v>30</v>
      </c>
      <c r="G32" s="7" t="s">
        <v>96</v>
      </c>
      <c r="H32" s="7" t="s">
        <v>102</v>
      </c>
      <c r="I32" s="7" t="s">
        <v>102</v>
      </c>
      <c r="J32" s="7" t="s">
        <v>185</v>
      </c>
      <c r="K32" s="7" t="s">
        <v>54</v>
      </c>
      <c r="L32" s="7" t="s">
        <v>1957</v>
      </c>
      <c r="M32" s="8" t="s">
        <v>191</v>
      </c>
      <c r="N32" s="8" t="s">
        <v>192</v>
      </c>
      <c r="O32" s="8" t="s">
        <v>193</v>
      </c>
      <c r="P32" s="7" t="s">
        <v>1846</v>
      </c>
      <c r="Q32" s="7" t="s">
        <v>1858</v>
      </c>
      <c r="R32" s="7" t="s">
        <v>1862</v>
      </c>
      <c r="S32" s="7" t="s">
        <v>37</v>
      </c>
      <c r="T32" s="9">
        <v>45524.083333333336</v>
      </c>
      <c r="U32" s="7" t="s">
        <v>57</v>
      </c>
      <c r="V32" s="10">
        <v>6758851.1299999999</v>
      </c>
      <c r="W32" s="10">
        <v>4670750.7699999996</v>
      </c>
      <c r="X32" s="10">
        <v>4670750.7699999996</v>
      </c>
      <c r="Y32" s="11">
        <v>0</v>
      </c>
      <c r="Z32" s="12"/>
      <c r="AA32" s="13">
        <v>0</v>
      </c>
      <c r="AB32" s="13">
        <v>0</v>
      </c>
      <c r="AC32" s="13">
        <f t="shared" si="1"/>
        <v>0</v>
      </c>
      <c r="AD32" s="13">
        <f t="shared" si="1"/>
        <v>0</v>
      </c>
      <c r="AE32" s="8" t="s">
        <v>193</v>
      </c>
    </row>
    <row r="33" spans="1:31" ht="25.5" x14ac:dyDescent="0.25">
      <c r="A33" s="7" t="s">
        <v>162</v>
      </c>
      <c r="B33" s="7" t="s">
        <v>93</v>
      </c>
      <c r="C33" s="7" t="s">
        <v>94</v>
      </c>
      <c r="D33" s="7" t="s">
        <v>184</v>
      </c>
      <c r="E33" s="7" t="s">
        <v>1989</v>
      </c>
      <c r="F33" s="7" t="s">
        <v>30</v>
      </c>
      <c r="G33" s="7" t="s">
        <v>96</v>
      </c>
      <c r="H33" s="7" t="s">
        <v>102</v>
      </c>
      <c r="I33" s="7" t="s">
        <v>102</v>
      </c>
      <c r="J33" s="7" t="s">
        <v>185</v>
      </c>
      <c r="K33" s="7" t="s">
        <v>54</v>
      </c>
      <c r="L33" s="7" t="s">
        <v>1957</v>
      </c>
      <c r="M33" s="8" t="s">
        <v>195</v>
      </c>
      <c r="N33" s="8" t="s">
        <v>196</v>
      </c>
      <c r="O33" s="8" t="s">
        <v>197</v>
      </c>
      <c r="P33" s="7" t="s">
        <v>1846</v>
      </c>
      <c r="Q33" s="7" t="s">
        <v>1860</v>
      </c>
      <c r="R33" s="7" t="s">
        <v>1863</v>
      </c>
      <c r="S33" s="7" t="s">
        <v>37</v>
      </c>
      <c r="T33" s="9">
        <v>45569.083333333336</v>
      </c>
      <c r="U33" s="7" t="s">
        <v>57</v>
      </c>
      <c r="V33" s="10">
        <v>1571463.76</v>
      </c>
      <c r="W33" s="10">
        <v>817944.69</v>
      </c>
      <c r="X33" s="10">
        <v>817944.69</v>
      </c>
      <c r="Y33" s="11">
        <v>0</v>
      </c>
      <c r="Z33" s="12"/>
      <c r="AA33" s="13">
        <v>0</v>
      </c>
      <c r="AB33" s="13">
        <v>0</v>
      </c>
      <c r="AC33" s="13">
        <f t="shared" si="1"/>
        <v>0</v>
      </c>
      <c r="AD33" s="13">
        <f t="shared" si="1"/>
        <v>0</v>
      </c>
      <c r="AE33" s="8" t="s">
        <v>198</v>
      </c>
    </row>
    <row r="34" spans="1:31" ht="25.5" x14ac:dyDescent="0.25">
      <c r="A34" s="7" t="s">
        <v>167</v>
      </c>
      <c r="B34" s="7" t="s">
        <v>93</v>
      </c>
      <c r="C34" s="7" t="s">
        <v>94</v>
      </c>
      <c r="D34" s="7" t="s">
        <v>184</v>
      </c>
      <c r="E34" s="7" t="s">
        <v>1989</v>
      </c>
      <c r="F34" s="7" t="s">
        <v>30</v>
      </c>
      <c r="G34" s="7" t="s">
        <v>96</v>
      </c>
      <c r="H34" s="7" t="s">
        <v>102</v>
      </c>
      <c r="I34" s="7" t="s">
        <v>102</v>
      </c>
      <c r="J34" s="7" t="s">
        <v>185</v>
      </c>
      <c r="K34" s="7" t="s">
        <v>54</v>
      </c>
      <c r="L34" s="7" t="s">
        <v>1957</v>
      </c>
      <c r="M34" s="8" t="s">
        <v>200</v>
      </c>
      <c r="N34" s="8" t="s">
        <v>201</v>
      </c>
      <c r="O34" s="8" t="s">
        <v>197</v>
      </c>
      <c r="P34" s="7" t="s">
        <v>1846</v>
      </c>
      <c r="Q34" s="7" t="s">
        <v>1860</v>
      </c>
      <c r="R34" s="7" t="s">
        <v>1863</v>
      </c>
      <c r="S34" s="7" t="s">
        <v>37</v>
      </c>
      <c r="T34" s="9">
        <v>45524.083333333336</v>
      </c>
      <c r="U34" s="7" t="s">
        <v>57</v>
      </c>
      <c r="V34" s="10">
        <v>1955137.61</v>
      </c>
      <c r="W34" s="10">
        <v>1226918.1599999999</v>
      </c>
      <c r="X34" s="10">
        <v>1226918.1599999999</v>
      </c>
      <c r="Y34" s="11">
        <v>0</v>
      </c>
      <c r="Z34" s="12"/>
      <c r="AA34" s="13">
        <v>0</v>
      </c>
      <c r="AB34" s="13">
        <v>0</v>
      </c>
      <c r="AC34" s="13">
        <f t="shared" si="1"/>
        <v>0</v>
      </c>
      <c r="AD34" s="13">
        <f t="shared" si="1"/>
        <v>0</v>
      </c>
      <c r="AE34" s="8" t="s">
        <v>198</v>
      </c>
    </row>
    <row r="35" spans="1:31" ht="25.5" x14ac:dyDescent="0.25">
      <c r="A35" s="7" t="s">
        <v>170</v>
      </c>
      <c r="B35" s="7" t="s">
        <v>93</v>
      </c>
      <c r="C35" s="7" t="s">
        <v>94</v>
      </c>
      <c r="D35" s="7" t="s">
        <v>203</v>
      </c>
      <c r="E35" s="7" t="s">
        <v>1990</v>
      </c>
      <c r="F35" s="7" t="s">
        <v>30</v>
      </c>
      <c r="G35" s="7" t="s">
        <v>96</v>
      </c>
      <c r="H35" s="7" t="s">
        <v>112</v>
      </c>
      <c r="I35" s="7" t="s">
        <v>32</v>
      </c>
      <c r="J35" s="7" t="s">
        <v>204</v>
      </c>
      <c r="K35" s="7" t="s">
        <v>54</v>
      </c>
      <c r="L35" s="7" t="s">
        <v>1957</v>
      </c>
      <c r="M35" s="8" t="s">
        <v>205</v>
      </c>
      <c r="N35" s="8" t="s">
        <v>206</v>
      </c>
      <c r="O35" s="8" t="s">
        <v>207</v>
      </c>
      <c r="P35" s="7" t="s">
        <v>1846</v>
      </c>
      <c r="Q35" s="7" t="s">
        <v>1864</v>
      </c>
      <c r="R35" s="7" t="s">
        <v>1865</v>
      </c>
      <c r="S35" s="7" t="s">
        <v>37</v>
      </c>
      <c r="T35" s="9">
        <v>45624.041666666664</v>
      </c>
      <c r="U35" s="7" t="s">
        <v>57</v>
      </c>
      <c r="V35" s="10">
        <v>6761275.5599999996</v>
      </c>
      <c r="W35" s="10">
        <v>4592822.38</v>
      </c>
      <c r="X35" s="10">
        <v>4592822.38</v>
      </c>
      <c r="Y35" s="11">
        <v>1</v>
      </c>
      <c r="Z35" s="12"/>
      <c r="AA35" s="13">
        <v>0</v>
      </c>
      <c r="AB35" s="13">
        <v>0</v>
      </c>
      <c r="AC35" s="13">
        <f t="shared" ref="AC35:AD50" si="2">AA35*100/W35</f>
        <v>0</v>
      </c>
      <c r="AD35" s="13">
        <f t="shared" si="2"/>
        <v>0</v>
      </c>
      <c r="AE35" s="8" t="s">
        <v>207</v>
      </c>
    </row>
    <row r="36" spans="1:31" ht="25.5" x14ac:dyDescent="0.25">
      <c r="A36" s="7" t="s">
        <v>173</v>
      </c>
      <c r="B36" s="7" t="s">
        <v>93</v>
      </c>
      <c r="C36" s="7" t="s">
        <v>94</v>
      </c>
      <c r="D36" s="7" t="s">
        <v>203</v>
      </c>
      <c r="E36" s="7" t="s">
        <v>1990</v>
      </c>
      <c r="F36" s="7" t="s">
        <v>30</v>
      </c>
      <c r="G36" s="7" t="s">
        <v>96</v>
      </c>
      <c r="H36" s="7" t="s">
        <v>112</v>
      </c>
      <c r="I36" s="7" t="s">
        <v>32</v>
      </c>
      <c r="J36" s="7" t="s">
        <v>204</v>
      </c>
      <c r="K36" s="7" t="s">
        <v>54</v>
      </c>
      <c r="L36" s="7" t="s">
        <v>1957</v>
      </c>
      <c r="M36" s="8" t="s">
        <v>209</v>
      </c>
      <c r="N36" s="8" t="s">
        <v>210</v>
      </c>
      <c r="O36" s="8" t="s">
        <v>211</v>
      </c>
      <c r="P36" s="7" t="s">
        <v>1846</v>
      </c>
      <c r="Q36" s="7" t="s">
        <v>1864</v>
      </c>
      <c r="R36" s="7" t="s">
        <v>1866</v>
      </c>
      <c r="S36" s="7" t="s">
        <v>37</v>
      </c>
      <c r="T36" s="9">
        <v>45589.083333333336</v>
      </c>
      <c r="U36" s="7" t="s">
        <v>57</v>
      </c>
      <c r="V36" s="10">
        <v>5185140</v>
      </c>
      <c r="W36" s="10">
        <v>1932248.55</v>
      </c>
      <c r="X36" s="10">
        <v>1932248.55</v>
      </c>
      <c r="Y36" s="11">
        <v>3</v>
      </c>
      <c r="Z36" s="12"/>
      <c r="AA36" s="13">
        <v>1511934.13</v>
      </c>
      <c r="AB36" s="13">
        <v>1511934.13</v>
      </c>
      <c r="AC36" s="13">
        <f t="shared" si="2"/>
        <v>78.247393690630531</v>
      </c>
      <c r="AD36" s="13">
        <f t="shared" si="2"/>
        <v>78.247393690630531</v>
      </c>
      <c r="AE36" s="8" t="s">
        <v>211</v>
      </c>
    </row>
    <row r="37" spans="1:31" ht="25.5" x14ac:dyDescent="0.25">
      <c r="A37" s="7" t="s">
        <v>1717</v>
      </c>
      <c r="B37" s="7" t="s">
        <v>93</v>
      </c>
      <c r="C37" s="7" t="s">
        <v>94</v>
      </c>
      <c r="D37" s="7" t="s">
        <v>203</v>
      </c>
      <c r="E37" s="7" t="s">
        <v>1990</v>
      </c>
      <c r="F37" s="7" t="s">
        <v>30</v>
      </c>
      <c r="G37" s="7" t="s">
        <v>96</v>
      </c>
      <c r="H37" s="7" t="s">
        <v>112</v>
      </c>
      <c r="I37" s="7" t="s">
        <v>32</v>
      </c>
      <c r="J37" s="7" t="s">
        <v>204</v>
      </c>
      <c r="K37" s="7" t="s">
        <v>54</v>
      </c>
      <c r="L37" s="7" t="s">
        <v>1957</v>
      </c>
      <c r="M37" s="8" t="s">
        <v>213</v>
      </c>
      <c r="N37" s="8" t="s">
        <v>214</v>
      </c>
      <c r="O37" s="8" t="s">
        <v>215</v>
      </c>
      <c r="P37" s="7" t="s">
        <v>1846</v>
      </c>
      <c r="Q37" s="7" t="s">
        <v>1867</v>
      </c>
      <c r="R37" s="7" t="s">
        <v>1868</v>
      </c>
      <c r="S37" s="7" t="s">
        <v>37</v>
      </c>
      <c r="T37" s="9">
        <v>45645.041666666664</v>
      </c>
      <c r="U37" s="7" t="s">
        <v>57</v>
      </c>
      <c r="V37" s="10">
        <v>1365103.73</v>
      </c>
      <c r="W37" s="10">
        <v>1100481.17</v>
      </c>
      <c r="X37" s="10">
        <v>1100481.17</v>
      </c>
      <c r="Y37" s="11">
        <v>0</v>
      </c>
      <c r="Z37" s="12"/>
      <c r="AA37" s="13">
        <v>0</v>
      </c>
      <c r="AB37" s="13">
        <v>0</v>
      </c>
      <c r="AC37" s="13">
        <f t="shared" si="2"/>
        <v>0</v>
      </c>
      <c r="AD37" s="13">
        <f t="shared" si="2"/>
        <v>0</v>
      </c>
      <c r="AE37" s="8" t="s">
        <v>215</v>
      </c>
    </row>
    <row r="38" spans="1:31" ht="25.5" x14ac:dyDescent="0.25">
      <c r="A38" s="7" t="s">
        <v>1718</v>
      </c>
      <c r="B38" s="7" t="s">
        <v>93</v>
      </c>
      <c r="C38" s="7" t="s">
        <v>94</v>
      </c>
      <c r="D38" s="7" t="s">
        <v>217</v>
      </c>
      <c r="E38" s="7" t="s">
        <v>1991</v>
      </c>
      <c r="F38" s="7" t="s">
        <v>30</v>
      </c>
      <c r="G38" s="7" t="s">
        <v>31</v>
      </c>
      <c r="H38" s="7" t="s">
        <v>31</v>
      </c>
      <c r="I38" s="7" t="s">
        <v>32</v>
      </c>
      <c r="J38" s="7" t="s">
        <v>218</v>
      </c>
      <c r="K38" s="7" t="s">
        <v>54</v>
      </c>
      <c r="L38" s="7" t="s">
        <v>1957</v>
      </c>
      <c r="M38" s="8" t="s">
        <v>219</v>
      </c>
      <c r="N38" s="8" t="s">
        <v>220</v>
      </c>
      <c r="O38" s="8" t="s">
        <v>221</v>
      </c>
      <c r="P38" s="7" t="s">
        <v>1846</v>
      </c>
      <c r="Q38" s="7" t="s">
        <v>1849</v>
      </c>
      <c r="R38" s="7" t="s">
        <v>1869</v>
      </c>
      <c r="S38" s="7" t="s">
        <v>37</v>
      </c>
      <c r="T38" s="9">
        <v>45525.083333333336</v>
      </c>
      <c r="U38" s="7" t="s">
        <v>57</v>
      </c>
      <c r="V38" s="10">
        <v>1236548.26</v>
      </c>
      <c r="W38" s="10">
        <v>856110.21</v>
      </c>
      <c r="X38" s="10">
        <v>856110.21</v>
      </c>
      <c r="Y38" s="11">
        <v>0</v>
      </c>
      <c r="Z38" s="12"/>
      <c r="AA38" s="13">
        <v>0</v>
      </c>
      <c r="AB38" s="13">
        <v>0</v>
      </c>
      <c r="AC38" s="13">
        <f t="shared" si="2"/>
        <v>0</v>
      </c>
      <c r="AD38" s="13">
        <f t="shared" si="2"/>
        <v>0</v>
      </c>
      <c r="AE38" s="8" t="s">
        <v>221</v>
      </c>
    </row>
    <row r="39" spans="1:31" x14ac:dyDescent="0.25">
      <c r="A39" s="7" t="s">
        <v>1719</v>
      </c>
      <c r="B39" s="7" t="s">
        <v>93</v>
      </c>
      <c r="C39" s="7" t="s">
        <v>94</v>
      </c>
      <c r="D39" s="7" t="s">
        <v>223</v>
      </c>
      <c r="E39" s="7" t="s">
        <v>1992</v>
      </c>
      <c r="F39" s="7" t="s">
        <v>30</v>
      </c>
      <c r="G39" s="7" t="s">
        <v>31</v>
      </c>
      <c r="H39" s="7" t="s">
        <v>31</v>
      </c>
      <c r="I39" s="7" t="s">
        <v>32</v>
      </c>
      <c r="J39" s="7" t="s">
        <v>224</v>
      </c>
      <c r="K39" s="7" t="s">
        <v>54</v>
      </c>
      <c r="L39" s="7" t="s">
        <v>1958</v>
      </c>
      <c r="M39" s="8" t="s">
        <v>225</v>
      </c>
      <c r="N39" s="8" t="s">
        <v>226</v>
      </c>
      <c r="O39" s="8" t="s">
        <v>227</v>
      </c>
      <c r="P39" s="7" t="s">
        <v>1846</v>
      </c>
      <c r="Q39" s="7" t="s">
        <v>1849</v>
      </c>
      <c r="R39" s="7" t="s">
        <v>1870</v>
      </c>
      <c r="S39" s="7" t="s">
        <v>37</v>
      </c>
      <c r="T39" s="9">
        <v>45481.083333333336</v>
      </c>
      <c r="U39" s="7" t="s">
        <v>57</v>
      </c>
      <c r="V39" s="10">
        <v>3218737.46</v>
      </c>
      <c r="W39" s="10">
        <v>2735926.84</v>
      </c>
      <c r="X39" s="10">
        <v>2735926.84</v>
      </c>
      <c r="Y39" s="11">
        <v>1</v>
      </c>
      <c r="Z39" s="12"/>
      <c r="AA39" s="13">
        <v>0</v>
      </c>
      <c r="AB39" s="13">
        <v>0</v>
      </c>
      <c r="AC39" s="13">
        <f t="shared" si="2"/>
        <v>0</v>
      </c>
      <c r="AD39" s="13">
        <f t="shared" si="2"/>
        <v>0</v>
      </c>
      <c r="AE39" s="8" t="s">
        <v>227</v>
      </c>
    </row>
    <row r="40" spans="1:31" x14ac:dyDescent="0.25">
      <c r="A40" s="7" t="s">
        <v>1720</v>
      </c>
      <c r="B40" s="7" t="s">
        <v>93</v>
      </c>
      <c r="C40" s="7" t="s">
        <v>94</v>
      </c>
      <c r="D40" s="7" t="s">
        <v>223</v>
      </c>
      <c r="E40" s="7" t="s">
        <v>1992</v>
      </c>
      <c r="F40" s="7" t="s">
        <v>30</v>
      </c>
      <c r="G40" s="7" t="s">
        <v>31</v>
      </c>
      <c r="H40" s="7" t="s">
        <v>31</v>
      </c>
      <c r="I40" s="7" t="s">
        <v>32</v>
      </c>
      <c r="J40" s="7" t="s">
        <v>224</v>
      </c>
      <c r="K40" s="7" t="s">
        <v>54</v>
      </c>
      <c r="L40" s="7" t="s">
        <v>1958</v>
      </c>
      <c r="M40" s="8" t="s">
        <v>229</v>
      </c>
      <c r="N40" s="8" t="s">
        <v>230</v>
      </c>
      <c r="O40" s="8" t="s">
        <v>231</v>
      </c>
      <c r="P40" s="7" t="s">
        <v>1846</v>
      </c>
      <c r="Q40" s="7" t="s">
        <v>1871</v>
      </c>
      <c r="R40" s="7" t="s">
        <v>1872</v>
      </c>
      <c r="S40" s="7" t="s">
        <v>37</v>
      </c>
      <c r="T40" s="9">
        <v>45477.083333333336</v>
      </c>
      <c r="U40" s="7" t="s">
        <v>57</v>
      </c>
      <c r="V40" s="10">
        <v>773400.51</v>
      </c>
      <c r="W40" s="10">
        <v>657390.43000000005</v>
      </c>
      <c r="X40" s="10">
        <v>657390.43000000005</v>
      </c>
      <c r="Y40" s="11">
        <v>0</v>
      </c>
      <c r="Z40" s="12"/>
      <c r="AA40" s="13">
        <v>0</v>
      </c>
      <c r="AB40" s="13">
        <v>0</v>
      </c>
      <c r="AC40" s="13">
        <f t="shared" si="2"/>
        <v>0</v>
      </c>
      <c r="AD40" s="13">
        <f t="shared" si="2"/>
        <v>0</v>
      </c>
      <c r="AE40" s="8" t="s">
        <v>231</v>
      </c>
    </row>
    <row r="41" spans="1:31" x14ac:dyDescent="0.25">
      <c r="A41" s="7" t="s">
        <v>177</v>
      </c>
      <c r="B41" s="7" t="s">
        <v>93</v>
      </c>
      <c r="C41" s="7" t="s">
        <v>94</v>
      </c>
      <c r="D41" s="7" t="s">
        <v>223</v>
      </c>
      <c r="E41" s="7" t="s">
        <v>1992</v>
      </c>
      <c r="F41" s="7" t="s">
        <v>30</v>
      </c>
      <c r="G41" s="7" t="s">
        <v>31</v>
      </c>
      <c r="H41" s="7" t="s">
        <v>31</v>
      </c>
      <c r="I41" s="7" t="s">
        <v>32</v>
      </c>
      <c r="J41" s="7" t="s">
        <v>224</v>
      </c>
      <c r="K41" s="7" t="s">
        <v>54</v>
      </c>
      <c r="L41" s="7" t="s">
        <v>1958</v>
      </c>
      <c r="M41" s="8" t="s">
        <v>233</v>
      </c>
      <c r="N41" s="8" t="s">
        <v>234</v>
      </c>
      <c r="O41" s="8" t="s">
        <v>235</v>
      </c>
      <c r="P41" s="7" t="s">
        <v>1846</v>
      </c>
      <c r="Q41" s="7" t="s">
        <v>1873</v>
      </c>
      <c r="R41" s="7" t="s">
        <v>1874</v>
      </c>
      <c r="S41" s="7" t="s">
        <v>37</v>
      </c>
      <c r="T41" s="9">
        <v>45478.083333333336</v>
      </c>
      <c r="U41" s="7" t="s">
        <v>57</v>
      </c>
      <c r="V41" s="10">
        <v>2554927.23</v>
      </c>
      <c r="W41" s="10">
        <v>2171688.14</v>
      </c>
      <c r="X41" s="10">
        <v>2171688.14</v>
      </c>
      <c r="Y41" s="11">
        <v>0</v>
      </c>
      <c r="Z41" s="12"/>
      <c r="AA41" s="13">
        <v>0</v>
      </c>
      <c r="AB41" s="13">
        <v>0</v>
      </c>
      <c r="AC41" s="13">
        <f t="shared" si="2"/>
        <v>0</v>
      </c>
      <c r="AD41" s="13">
        <f t="shared" si="2"/>
        <v>0</v>
      </c>
      <c r="AE41" s="8" t="s">
        <v>235</v>
      </c>
    </row>
    <row r="42" spans="1:31" ht="25.5" x14ac:dyDescent="0.25">
      <c r="A42" s="7" t="s">
        <v>183</v>
      </c>
      <c r="B42" s="7" t="s">
        <v>93</v>
      </c>
      <c r="C42" s="7" t="s">
        <v>94</v>
      </c>
      <c r="D42" s="7" t="s">
        <v>223</v>
      </c>
      <c r="E42" s="7" t="s">
        <v>1992</v>
      </c>
      <c r="F42" s="7" t="s">
        <v>30</v>
      </c>
      <c r="G42" s="7" t="s">
        <v>31</v>
      </c>
      <c r="H42" s="7" t="s">
        <v>31</v>
      </c>
      <c r="I42" s="7" t="s">
        <v>32</v>
      </c>
      <c r="J42" s="7" t="s">
        <v>224</v>
      </c>
      <c r="K42" s="7" t="s">
        <v>54</v>
      </c>
      <c r="L42" s="7" t="s">
        <v>1958</v>
      </c>
      <c r="M42" s="8" t="s">
        <v>237</v>
      </c>
      <c r="N42" s="8" t="s">
        <v>238</v>
      </c>
      <c r="O42" s="8" t="s">
        <v>239</v>
      </c>
      <c r="P42" s="7" t="s">
        <v>1846</v>
      </c>
      <c r="Q42" s="7" t="s">
        <v>1853</v>
      </c>
      <c r="R42" s="7" t="s">
        <v>1853</v>
      </c>
      <c r="S42" s="7" t="s">
        <v>37</v>
      </c>
      <c r="T42" s="9">
        <v>45496.083333333336</v>
      </c>
      <c r="U42" s="7" t="s">
        <v>57</v>
      </c>
      <c r="V42" s="10">
        <v>1999793.51</v>
      </c>
      <c r="W42" s="10">
        <v>1699824.48</v>
      </c>
      <c r="X42" s="10">
        <v>1699824.48</v>
      </c>
      <c r="Y42" s="11">
        <v>0</v>
      </c>
      <c r="Z42" s="12"/>
      <c r="AA42" s="13">
        <v>0</v>
      </c>
      <c r="AB42" s="13">
        <v>0</v>
      </c>
      <c r="AC42" s="13">
        <f t="shared" si="2"/>
        <v>0</v>
      </c>
      <c r="AD42" s="13">
        <f t="shared" si="2"/>
        <v>0</v>
      </c>
      <c r="AE42" s="8" t="s">
        <v>239</v>
      </c>
    </row>
    <row r="43" spans="1:31" x14ac:dyDescent="0.25">
      <c r="A43" s="7" t="s">
        <v>190</v>
      </c>
      <c r="B43" s="7" t="s">
        <v>93</v>
      </c>
      <c r="C43" s="7" t="s">
        <v>94</v>
      </c>
      <c r="D43" s="7" t="s">
        <v>241</v>
      </c>
      <c r="E43" s="7" t="s">
        <v>1993</v>
      </c>
      <c r="F43" s="7" t="s">
        <v>30</v>
      </c>
      <c r="G43" s="7" t="s">
        <v>31</v>
      </c>
      <c r="H43" s="7" t="s">
        <v>31</v>
      </c>
      <c r="I43" s="7" t="s">
        <v>81</v>
      </c>
      <c r="J43" s="7" t="s">
        <v>242</v>
      </c>
      <c r="K43" s="7" t="s">
        <v>34</v>
      </c>
      <c r="L43" s="7" t="s">
        <v>1958</v>
      </c>
      <c r="M43" s="8" t="s">
        <v>243</v>
      </c>
      <c r="N43" s="8" t="s">
        <v>84</v>
      </c>
      <c r="O43" s="8" t="s">
        <v>85</v>
      </c>
      <c r="P43" s="7" t="s">
        <v>1846</v>
      </c>
      <c r="Q43" s="7" t="s">
        <v>1847</v>
      </c>
      <c r="R43" s="7" t="s">
        <v>1847</v>
      </c>
      <c r="S43" s="7" t="s">
        <v>37</v>
      </c>
      <c r="T43" s="9">
        <v>45469.083333333336</v>
      </c>
      <c r="U43" s="7" t="s">
        <v>38</v>
      </c>
      <c r="V43" s="10">
        <v>27180757.350000001</v>
      </c>
      <c r="W43" s="10">
        <v>23103641.600000001</v>
      </c>
      <c r="X43" s="10">
        <v>23103641.600000001</v>
      </c>
      <c r="Y43" s="11">
        <v>1</v>
      </c>
      <c r="Z43" s="12"/>
      <c r="AA43" s="13">
        <v>0</v>
      </c>
      <c r="AB43" s="13">
        <v>0</v>
      </c>
      <c r="AC43" s="13">
        <f t="shared" si="2"/>
        <v>0</v>
      </c>
      <c r="AD43" s="13">
        <f t="shared" si="2"/>
        <v>0</v>
      </c>
      <c r="AE43" s="8" t="s">
        <v>85</v>
      </c>
    </row>
    <row r="44" spans="1:31" ht="25.5" x14ac:dyDescent="0.25">
      <c r="A44" s="7" t="s">
        <v>194</v>
      </c>
      <c r="B44" s="7" t="s">
        <v>93</v>
      </c>
      <c r="C44" s="7" t="s">
        <v>94</v>
      </c>
      <c r="D44" s="7" t="s">
        <v>245</v>
      </c>
      <c r="E44" s="7" t="s">
        <v>1994</v>
      </c>
      <c r="F44" s="7" t="s">
        <v>30</v>
      </c>
      <c r="G44" s="7" t="s">
        <v>31</v>
      </c>
      <c r="H44" s="7" t="s">
        <v>31</v>
      </c>
      <c r="I44" s="7" t="s">
        <v>32</v>
      </c>
      <c r="J44" s="7" t="s">
        <v>246</v>
      </c>
      <c r="K44" s="7" t="s">
        <v>54</v>
      </c>
      <c r="L44" s="7" t="s">
        <v>1959</v>
      </c>
      <c r="M44" s="8" t="s">
        <v>247</v>
      </c>
      <c r="N44" s="8" t="s">
        <v>248</v>
      </c>
      <c r="O44" s="8" t="s">
        <v>249</v>
      </c>
      <c r="P44" s="7" t="s">
        <v>1846</v>
      </c>
      <c r="Q44" s="7" t="s">
        <v>1864</v>
      </c>
      <c r="R44" s="7" t="s">
        <v>1875</v>
      </c>
      <c r="S44" s="7" t="s">
        <v>37</v>
      </c>
      <c r="T44" s="9">
        <v>45586.083333333336</v>
      </c>
      <c r="U44" s="7" t="s">
        <v>38</v>
      </c>
      <c r="V44" s="10">
        <v>29237538.379999999</v>
      </c>
      <c r="W44" s="10">
        <v>24148836.600000001</v>
      </c>
      <c r="X44" s="10">
        <v>24148836.600000001</v>
      </c>
      <c r="Y44" s="11">
        <v>2</v>
      </c>
      <c r="Z44" s="12"/>
      <c r="AA44" s="13">
        <v>1679913.9</v>
      </c>
      <c r="AB44" s="13">
        <v>1679913.9</v>
      </c>
      <c r="AC44" s="13">
        <f t="shared" si="2"/>
        <v>6.9565003392337328</v>
      </c>
      <c r="AD44" s="13">
        <f t="shared" si="2"/>
        <v>6.9565003392337328</v>
      </c>
      <c r="AE44" s="8" t="s">
        <v>249</v>
      </c>
    </row>
    <row r="45" spans="1:31" ht="25.5" x14ac:dyDescent="0.25">
      <c r="A45" s="7" t="s">
        <v>199</v>
      </c>
      <c r="B45" s="7" t="s">
        <v>93</v>
      </c>
      <c r="C45" s="7" t="s">
        <v>94</v>
      </c>
      <c r="D45" s="7" t="s">
        <v>245</v>
      </c>
      <c r="E45" s="7" t="s">
        <v>1994</v>
      </c>
      <c r="F45" s="7" t="s">
        <v>30</v>
      </c>
      <c r="G45" s="7" t="s">
        <v>31</v>
      </c>
      <c r="H45" s="7" t="s">
        <v>31</v>
      </c>
      <c r="I45" s="7" t="s">
        <v>32</v>
      </c>
      <c r="J45" s="7" t="s">
        <v>251</v>
      </c>
      <c r="K45" s="7" t="s">
        <v>54</v>
      </c>
      <c r="L45" s="7" t="s">
        <v>1959</v>
      </c>
      <c r="M45" s="8" t="s">
        <v>252</v>
      </c>
      <c r="N45" s="8" t="s">
        <v>253</v>
      </c>
      <c r="O45" s="8" t="s">
        <v>254</v>
      </c>
      <c r="P45" s="7" t="s">
        <v>1846</v>
      </c>
      <c r="Q45" s="7" t="s">
        <v>1847</v>
      </c>
      <c r="R45" s="7" t="s">
        <v>1847</v>
      </c>
      <c r="S45" s="7" t="s">
        <v>37</v>
      </c>
      <c r="T45" s="9">
        <v>45477.083333333336</v>
      </c>
      <c r="U45" s="7" t="s">
        <v>57</v>
      </c>
      <c r="V45" s="10">
        <v>3807622.25</v>
      </c>
      <c r="W45" s="10">
        <v>3617241.13</v>
      </c>
      <c r="X45" s="10">
        <v>3236478.91</v>
      </c>
      <c r="Y45" s="11">
        <v>0</v>
      </c>
      <c r="Z45" s="12"/>
      <c r="AA45" s="13">
        <v>0</v>
      </c>
      <c r="AB45" s="13">
        <v>0</v>
      </c>
      <c r="AC45" s="13">
        <f t="shared" si="2"/>
        <v>0</v>
      </c>
      <c r="AD45" s="13">
        <f t="shared" si="2"/>
        <v>0</v>
      </c>
      <c r="AE45" s="8" t="s">
        <v>254</v>
      </c>
    </row>
    <row r="46" spans="1:31" ht="25.5" x14ac:dyDescent="0.25">
      <c r="A46" s="7" t="s">
        <v>202</v>
      </c>
      <c r="B46" s="7" t="s">
        <v>93</v>
      </c>
      <c r="C46" s="7" t="s">
        <v>94</v>
      </c>
      <c r="D46" s="7" t="s">
        <v>245</v>
      </c>
      <c r="E46" s="7" t="s">
        <v>1994</v>
      </c>
      <c r="F46" s="7" t="s">
        <v>30</v>
      </c>
      <c r="G46" s="7" t="s">
        <v>31</v>
      </c>
      <c r="H46" s="7" t="s">
        <v>31</v>
      </c>
      <c r="I46" s="7" t="s">
        <v>32</v>
      </c>
      <c r="J46" s="7" t="s">
        <v>251</v>
      </c>
      <c r="K46" s="7" t="s">
        <v>54</v>
      </c>
      <c r="L46" s="7" t="s">
        <v>1959</v>
      </c>
      <c r="M46" s="8" t="s">
        <v>256</v>
      </c>
      <c r="N46" s="8" t="s">
        <v>257</v>
      </c>
      <c r="O46" s="8" t="s">
        <v>258</v>
      </c>
      <c r="P46" s="7" t="s">
        <v>1846</v>
      </c>
      <c r="Q46" s="7" t="s">
        <v>1847</v>
      </c>
      <c r="R46" s="7" t="s">
        <v>1847</v>
      </c>
      <c r="S46" s="7" t="s">
        <v>37</v>
      </c>
      <c r="T46" s="9">
        <v>45492.083333333336</v>
      </c>
      <c r="U46" s="7" t="s">
        <v>57</v>
      </c>
      <c r="V46" s="10">
        <v>3997415.94</v>
      </c>
      <c r="W46" s="10">
        <v>3797545.13</v>
      </c>
      <c r="X46" s="10">
        <v>3397803.54</v>
      </c>
      <c r="Y46" s="11">
        <v>0</v>
      </c>
      <c r="Z46" s="12"/>
      <c r="AA46" s="13">
        <v>0</v>
      </c>
      <c r="AB46" s="13">
        <v>0</v>
      </c>
      <c r="AC46" s="13">
        <f t="shared" si="2"/>
        <v>0</v>
      </c>
      <c r="AD46" s="13">
        <f t="shared" si="2"/>
        <v>0</v>
      </c>
      <c r="AE46" s="8" t="s">
        <v>258</v>
      </c>
    </row>
    <row r="47" spans="1:31" ht="38.25" x14ac:dyDescent="0.25">
      <c r="A47" s="7" t="s">
        <v>208</v>
      </c>
      <c r="B47" s="7" t="s">
        <v>93</v>
      </c>
      <c r="C47" s="7" t="s">
        <v>94</v>
      </c>
      <c r="D47" s="7" t="s">
        <v>245</v>
      </c>
      <c r="E47" s="7" t="s">
        <v>1994</v>
      </c>
      <c r="F47" s="7" t="s">
        <v>30</v>
      </c>
      <c r="G47" s="7" t="s">
        <v>31</v>
      </c>
      <c r="H47" s="7" t="s">
        <v>31</v>
      </c>
      <c r="I47" s="7" t="s">
        <v>32</v>
      </c>
      <c r="J47" s="7" t="s">
        <v>260</v>
      </c>
      <c r="K47" s="7" t="s">
        <v>54</v>
      </c>
      <c r="L47" s="7" t="s">
        <v>1959</v>
      </c>
      <c r="M47" s="8" t="s">
        <v>261</v>
      </c>
      <c r="N47" s="8" t="s">
        <v>262</v>
      </c>
      <c r="O47" s="8" t="s">
        <v>263</v>
      </c>
      <c r="P47" s="7" t="s">
        <v>1846</v>
      </c>
      <c r="Q47" s="7" t="s">
        <v>1847</v>
      </c>
      <c r="R47" s="7" t="s">
        <v>1847</v>
      </c>
      <c r="S47" s="7" t="s">
        <v>37</v>
      </c>
      <c r="T47" s="9">
        <v>45616.041666666664</v>
      </c>
      <c r="U47" s="7" t="s">
        <v>38</v>
      </c>
      <c r="V47" s="10">
        <v>8208530.0001000008</v>
      </c>
      <c r="W47" s="10">
        <v>6977250.4997999994</v>
      </c>
      <c r="X47" s="10">
        <v>6977250.4997999994</v>
      </c>
      <c r="Y47" s="11">
        <v>0</v>
      </c>
      <c r="Z47" s="12"/>
      <c r="AA47" s="13">
        <v>0</v>
      </c>
      <c r="AB47" s="13">
        <v>0</v>
      </c>
      <c r="AC47" s="13">
        <f t="shared" si="2"/>
        <v>0</v>
      </c>
      <c r="AD47" s="13">
        <f t="shared" si="2"/>
        <v>0</v>
      </c>
      <c r="AE47" s="8" t="s">
        <v>264</v>
      </c>
    </row>
    <row r="48" spans="1:31" ht="25.5" x14ac:dyDescent="0.25">
      <c r="A48" s="7" t="s">
        <v>212</v>
      </c>
      <c r="B48" s="7" t="s">
        <v>93</v>
      </c>
      <c r="C48" s="7" t="s">
        <v>94</v>
      </c>
      <c r="D48" s="7" t="s">
        <v>245</v>
      </c>
      <c r="E48" s="7" t="s">
        <v>1994</v>
      </c>
      <c r="F48" s="7" t="s">
        <v>30</v>
      </c>
      <c r="G48" s="7" t="s">
        <v>31</v>
      </c>
      <c r="H48" s="7" t="s">
        <v>31</v>
      </c>
      <c r="I48" s="7" t="s">
        <v>32</v>
      </c>
      <c r="J48" s="7" t="s">
        <v>266</v>
      </c>
      <c r="K48" s="7" t="s">
        <v>54</v>
      </c>
      <c r="L48" s="7" t="s">
        <v>1959</v>
      </c>
      <c r="M48" s="8" t="s">
        <v>267</v>
      </c>
      <c r="N48" s="8" t="s">
        <v>268</v>
      </c>
      <c r="O48" s="8" t="s">
        <v>258</v>
      </c>
      <c r="P48" s="7" t="s">
        <v>1846</v>
      </c>
      <c r="Q48" s="7" t="s">
        <v>1847</v>
      </c>
      <c r="R48" s="7" t="s">
        <v>1847</v>
      </c>
      <c r="S48" s="7" t="s">
        <v>37</v>
      </c>
      <c r="T48" s="9">
        <v>45603.041666666664</v>
      </c>
      <c r="U48" s="7" t="s">
        <v>57</v>
      </c>
      <c r="V48" s="10">
        <v>732561.9</v>
      </c>
      <c r="W48" s="10">
        <v>695933.79</v>
      </c>
      <c r="X48" s="10">
        <v>622677.61</v>
      </c>
      <c r="Y48" s="11">
        <v>0</v>
      </c>
      <c r="Z48" s="12"/>
      <c r="AA48" s="13">
        <v>0</v>
      </c>
      <c r="AB48" s="13">
        <v>0</v>
      </c>
      <c r="AC48" s="13">
        <f t="shared" si="2"/>
        <v>0</v>
      </c>
      <c r="AD48" s="13">
        <f t="shared" si="2"/>
        <v>0</v>
      </c>
      <c r="AE48" s="8" t="s">
        <v>258</v>
      </c>
    </row>
    <row r="49" spans="1:31" ht="25.5" x14ac:dyDescent="0.25">
      <c r="A49" s="7" t="s">
        <v>1721</v>
      </c>
      <c r="B49" s="7" t="s">
        <v>93</v>
      </c>
      <c r="C49" s="7" t="s">
        <v>94</v>
      </c>
      <c r="D49" s="7" t="s">
        <v>245</v>
      </c>
      <c r="E49" s="7" t="s">
        <v>1994</v>
      </c>
      <c r="F49" s="7" t="s">
        <v>30</v>
      </c>
      <c r="G49" s="7" t="s">
        <v>31</v>
      </c>
      <c r="H49" s="7" t="s">
        <v>31</v>
      </c>
      <c r="I49" s="7" t="s">
        <v>32</v>
      </c>
      <c r="J49" s="7" t="s">
        <v>266</v>
      </c>
      <c r="K49" s="7" t="s">
        <v>54</v>
      </c>
      <c r="L49" s="7" t="s">
        <v>1959</v>
      </c>
      <c r="M49" s="8" t="s">
        <v>270</v>
      </c>
      <c r="N49" s="8" t="s">
        <v>271</v>
      </c>
      <c r="O49" s="8" t="s">
        <v>272</v>
      </c>
      <c r="P49" s="7" t="s">
        <v>1846</v>
      </c>
      <c r="Q49" s="7" t="s">
        <v>1847</v>
      </c>
      <c r="R49" s="7" t="s">
        <v>1847</v>
      </c>
      <c r="S49" s="7" t="s">
        <v>37</v>
      </c>
      <c r="T49" s="9">
        <v>45595.041666666664</v>
      </c>
      <c r="U49" s="7" t="s">
        <v>38</v>
      </c>
      <c r="V49" s="10">
        <v>8076180</v>
      </c>
      <c r="W49" s="10">
        <v>6864753</v>
      </c>
      <c r="X49" s="10">
        <v>6864753</v>
      </c>
      <c r="Y49" s="11">
        <v>1</v>
      </c>
      <c r="Z49" s="12"/>
      <c r="AA49" s="13">
        <v>0</v>
      </c>
      <c r="AB49" s="13">
        <v>0</v>
      </c>
      <c r="AC49" s="13">
        <f t="shared" si="2"/>
        <v>0</v>
      </c>
      <c r="AD49" s="13">
        <f t="shared" si="2"/>
        <v>0</v>
      </c>
      <c r="AE49" s="8" t="s">
        <v>273</v>
      </c>
    </row>
    <row r="50" spans="1:31" ht="25.5" x14ac:dyDescent="0.25">
      <c r="A50" s="7" t="s">
        <v>1722</v>
      </c>
      <c r="B50" s="7" t="s">
        <v>93</v>
      </c>
      <c r="C50" s="7" t="s">
        <v>94</v>
      </c>
      <c r="D50" s="7" t="s">
        <v>245</v>
      </c>
      <c r="E50" s="7" t="s">
        <v>1994</v>
      </c>
      <c r="F50" s="7" t="s">
        <v>30</v>
      </c>
      <c r="G50" s="7" t="s">
        <v>31</v>
      </c>
      <c r="H50" s="7" t="s">
        <v>31</v>
      </c>
      <c r="I50" s="7" t="s">
        <v>32</v>
      </c>
      <c r="J50" s="7" t="s">
        <v>266</v>
      </c>
      <c r="K50" s="7" t="s">
        <v>54</v>
      </c>
      <c r="L50" s="7" t="s">
        <v>1959</v>
      </c>
      <c r="M50" s="8" t="s">
        <v>275</v>
      </c>
      <c r="N50" s="8" t="s">
        <v>276</v>
      </c>
      <c r="O50" s="8" t="s">
        <v>106</v>
      </c>
      <c r="P50" s="7" t="s">
        <v>1846</v>
      </c>
      <c r="Q50" s="7" t="s">
        <v>1848</v>
      </c>
      <c r="R50" s="7" t="s">
        <v>1848</v>
      </c>
      <c r="S50" s="7" t="s">
        <v>37</v>
      </c>
      <c r="T50" s="9">
        <v>45600.041666666664</v>
      </c>
      <c r="U50" s="7" t="s">
        <v>57</v>
      </c>
      <c r="V50" s="10">
        <v>1699739.81</v>
      </c>
      <c r="W50" s="10">
        <v>1185170.1299999999</v>
      </c>
      <c r="X50" s="10">
        <v>1185170.1299999999</v>
      </c>
      <c r="Y50" s="11">
        <v>0</v>
      </c>
      <c r="Z50" s="12"/>
      <c r="AA50" s="13">
        <v>0</v>
      </c>
      <c r="AB50" s="13">
        <v>0</v>
      </c>
      <c r="AC50" s="13">
        <f t="shared" si="2"/>
        <v>0</v>
      </c>
      <c r="AD50" s="13">
        <f t="shared" si="2"/>
        <v>0</v>
      </c>
      <c r="AE50" s="8" t="s">
        <v>106</v>
      </c>
    </row>
    <row r="51" spans="1:31" x14ac:dyDescent="0.25">
      <c r="A51" s="7" t="s">
        <v>216</v>
      </c>
      <c r="B51" s="7" t="s">
        <v>93</v>
      </c>
      <c r="C51" s="7" t="s">
        <v>94</v>
      </c>
      <c r="D51" s="7" t="s">
        <v>278</v>
      </c>
      <c r="E51" s="7" t="s">
        <v>1954</v>
      </c>
      <c r="F51" s="7" t="s">
        <v>30</v>
      </c>
      <c r="G51" s="7" t="s">
        <v>31</v>
      </c>
      <c r="H51" s="7" t="s">
        <v>31</v>
      </c>
      <c r="I51" s="7" t="s">
        <v>81</v>
      </c>
      <c r="J51" s="7" t="s">
        <v>279</v>
      </c>
      <c r="K51" s="7" t="s">
        <v>34</v>
      </c>
      <c r="L51" s="7" t="s">
        <v>1954</v>
      </c>
      <c r="M51" s="8" t="s">
        <v>280</v>
      </c>
      <c r="N51" s="8" t="s">
        <v>84</v>
      </c>
      <c r="O51" s="8" t="s">
        <v>85</v>
      </c>
      <c r="P51" s="7" t="s">
        <v>1846</v>
      </c>
      <c r="Q51" s="7" t="s">
        <v>1847</v>
      </c>
      <c r="R51" s="7" t="s">
        <v>1847</v>
      </c>
      <c r="S51" s="7" t="s">
        <v>37</v>
      </c>
      <c r="T51" s="9">
        <v>45469.083333333336</v>
      </c>
      <c r="U51" s="7" t="s">
        <v>38</v>
      </c>
      <c r="V51" s="10">
        <v>122600811.01000001</v>
      </c>
      <c r="W51" s="10">
        <v>104210689.34999999</v>
      </c>
      <c r="X51" s="10">
        <v>104210689.34999999</v>
      </c>
      <c r="Y51" s="11">
        <v>1</v>
      </c>
      <c r="Z51" s="12"/>
      <c r="AA51" s="13">
        <v>0</v>
      </c>
      <c r="AB51" s="13">
        <v>0</v>
      </c>
      <c r="AC51" s="13">
        <f t="shared" ref="AC51:AD66" si="3">AA51*100/W51</f>
        <v>0</v>
      </c>
      <c r="AD51" s="13">
        <f t="shared" si="3"/>
        <v>0</v>
      </c>
      <c r="AE51" s="8" t="s">
        <v>85</v>
      </c>
    </row>
    <row r="52" spans="1:31" x14ac:dyDescent="0.25">
      <c r="A52" s="7" t="s">
        <v>1723</v>
      </c>
      <c r="B52" s="7" t="s">
        <v>93</v>
      </c>
      <c r="C52" s="7" t="s">
        <v>94</v>
      </c>
      <c r="D52" s="7" t="s">
        <v>282</v>
      </c>
      <c r="E52" s="7" t="s">
        <v>1995</v>
      </c>
      <c r="F52" s="7" t="s">
        <v>30</v>
      </c>
      <c r="G52" s="7" t="s">
        <v>96</v>
      </c>
      <c r="H52" s="7" t="s">
        <v>283</v>
      </c>
      <c r="I52" s="7" t="s">
        <v>81</v>
      </c>
      <c r="J52" s="7" t="s">
        <v>284</v>
      </c>
      <c r="K52" s="7" t="s">
        <v>34</v>
      </c>
      <c r="L52" s="7" t="s">
        <v>1954</v>
      </c>
      <c r="M52" s="8" t="s">
        <v>285</v>
      </c>
      <c r="N52" s="8" t="s">
        <v>84</v>
      </c>
      <c r="O52" s="8" t="s">
        <v>85</v>
      </c>
      <c r="P52" s="7" t="s">
        <v>1846</v>
      </c>
      <c r="Q52" s="7" t="s">
        <v>1847</v>
      </c>
      <c r="R52" s="7" t="s">
        <v>1847</v>
      </c>
      <c r="S52" s="7" t="s">
        <v>37</v>
      </c>
      <c r="T52" s="9">
        <v>45469.083333333336</v>
      </c>
      <c r="U52" s="7" t="s">
        <v>38</v>
      </c>
      <c r="V52" s="10">
        <v>62975685.18</v>
      </c>
      <c r="W52" s="10">
        <v>53066266.780000001</v>
      </c>
      <c r="X52" s="10">
        <v>53066266.780000001</v>
      </c>
      <c r="Y52" s="11">
        <v>1</v>
      </c>
      <c r="Z52" s="12"/>
      <c r="AA52" s="13">
        <v>0</v>
      </c>
      <c r="AB52" s="13">
        <v>0</v>
      </c>
      <c r="AC52" s="13">
        <f t="shared" si="3"/>
        <v>0</v>
      </c>
      <c r="AD52" s="13">
        <f t="shared" si="3"/>
        <v>0</v>
      </c>
      <c r="AE52" s="8" t="s">
        <v>85</v>
      </c>
    </row>
    <row r="53" spans="1:31" ht="25.5" x14ac:dyDescent="0.25">
      <c r="A53" s="7" t="s">
        <v>1724</v>
      </c>
      <c r="B53" s="7" t="s">
        <v>93</v>
      </c>
      <c r="C53" s="7" t="s">
        <v>94</v>
      </c>
      <c r="D53" s="7" t="s">
        <v>287</v>
      </c>
      <c r="E53" s="7" t="s">
        <v>1996</v>
      </c>
      <c r="F53" s="7" t="s">
        <v>30</v>
      </c>
      <c r="G53" s="7" t="s">
        <v>96</v>
      </c>
      <c r="H53" s="7" t="s">
        <v>283</v>
      </c>
      <c r="I53" s="7" t="s">
        <v>32</v>
      </c>
      <c r="J53" s="7" t="s">
        <v>288</v>
      </c>
      <c r="K53" s="7" t="s">
        <v>54</v>
      </c>
      <c r="L53" s="7" t="s">
        <v>1957</v>
      </c>
      <c r="M53" s="8" t="s">
        <v>289</v>
      </c>
      <c r="N53" s="8" t="s">
        <v>290</v>
      </c>
      <c r="O53" s="8" t="s">
        <v>291</v>
      </c>
      <c r="P53" s="7" t="s">
        <v>1846</v>
      </c>
      <c r="Q53" s="7" t="s">
        <v>1876</v>
      </c>
      <c r="R53" s="7" t="s">
        <v>1877</v>
      </c>
      <c r="S53" s="7" t="s">
        <v>37</v>
      </c>
      <c r="T53" s="9">
        <v>45645.041666666664</v>
      </c>
      <c r="U53" s="7" t="s">
        <v>57</v>
      </c>
      <c r="V53" s="10">
        <v>2628255.44</v>
      </c>
      <c r="W53" s="10">
        <v>1816274.08</v>
      </c>
      <c r="X53" s="10">
        <v>1816274.08</v>
      </c>
      <c r="Y53" s="11">
        <v>0</v>
      </c>
      <c r="Z53" s="12"/>
      <c r="AA53" s="13">
        <v>0</v>
      </c>
      <c r="AB53" s="13">
        <v>0</v>
      </c>
      <c r="AC53" s="13">
        <f t="shared" si="3"/>
        <v>0</v>
      </c>
      <c r="AD53" s="13">
        <f t="shared" si="3"/>
        <v>0</v>
      </c>
      <c r="AE53" s="8" t="s">
        <v>291</v>
      </c>
    </row>
    <row r="54" spans="1:31" ht="38.25" x14ac:dyDescent="0.25">
      <c r="A54" s="7" t="s">
        <v>222</v>
      </c>
      <c r="B54" s="7" t="s">
        <v>93</v>
      </c>
      <c r="C54" s="7" t="s">
        <v>94</v>
      </c>
      <c r="D54" s="7" t="s">
        <v>287</v>
      </c>
      <c r="E54" s="7" t="s">
        <v>1996</v>
      </c>
      <c r="F54" s="7" t="s">
        <v>30</v>
      </c>
      <c r="G54" s="7" t="s">
        <v>96</v>
      </c>
      <c r="H54" s="7" t="s">
        <v>283</v>
      </c>
      <c r="I54" s="7" t="s">
        <v>32</v>
      </c>
      <c r="J54" s="7" t="s">
        <v>288</v>
      </c>
      <c r="K54" s="7" t="s">
        <v>54</v>
      </c>
      <c r="L54" s="7" t="s">
        <v>1957</v>
      </c>
      <c r="M54" s="8" t="s">
        <v>293</v>
      </c>
      <c r="N54" s="8" t="s">
        <v>294</v>
      </c>
      <c r="O54" s="8" t="s">
        <v>295</v>
      </c>
      <c r="P54" s="7" t="s">
        <v>1846</v>
      </c>
      <c r="Q54" s="7" t="s">
        <v>1876</v>
      </c>
      <c r="R54" s="7" t="s">
        <v>1878</v>
      </c>
      <c r="S54" s="7" t="s">
        <v>37</v>
      </c>
      <c r="T54" s="9">
        <v>45645.041666666664</v>
      </c>
      <c r="U54" s="7" t="s">
        <v>57</v>
      </c>
      <c r="V54" s="10">
        <v>1396240</v>
      </c>
      <c r="W54" s="10">
        <v>965175</v>
      </c>
      <c r="X54" s="10">
        <v>965175</v>
      </c>
      <c r="Y54" s="11">
        <v>0</v>
      </c>
      <c r="Z54" s="12"/>
      <c r="AA54" s="13">
        <v>0</v>
      </c>
      <c r="AB54" s="13">
        <v>0</v>
      </c>
      <c r="AC54" s="13">
        <f t="shared" si="3"/>
        <v>0</v>
      </c>
      <c r="AD54" s="13">
        <f t="shared" si="3"/>
        <v>0</v>
      </c>
      <c r="AE54" s="8" t="s">
        <v>295</v>
      </c>
    </row>
    <row r="55" spans="1:31" ht="25.5" x14ac:dyDescent="0.25">
      <c r="A55" s="7" t="s">
        <v>228</v>
      </c>
      <c r="B55" s="7" t="s">
        <v>93</v>
      </c>
      <c r="C55" s="7" t="s">
        <v>94</v>
      </c>
      <c r="D55" s="7" t="s">
        <v>287</v>
      </c>
      <c r="E55" s="7" t="s">
        <v>1996</v>
      </c>
      <c r="F55" s="7" t="s">
        <v>30</v>
      </c>
      <c r="G55" s="7" t="s">
        <v>96</v>
      </c>
      <c r="H55" s="7" t="s">
        <v>283</v>
      </c>
      <c r="I55" s="7" t="s">
        <v>32</v>
      </c>
      <c r="J55" s="7" t="s">
        <v>288</v>
      </c>
      <c r="K55" s="7" t="s">
        <v>54</v>
      </c>
      <c r="L55" s="7" t="s">
        <v>1957</v>
      </c>
      <c r="M55" s="8" t="s">
        <v>297</v>
      </c>
      <c r="N55" s="8" t="s">
        <v>298</v>
      </c>
      <c r="O55" s="8" t="s">
        <v>299</v>
      </c>
      <c r="P55" s="7" t="s">
        <v>1846</v>
      </c>
      <c r="Q55" s="7" t="s">
        <v>1858</v>
      </c>
      <c r="R55" s="7" t="s">
        <v>1879</v>
      </c>
      <c r="S55" s="7" t="s">
        <v>37</v>
      </c>
      <c r="T55" s="9">
        <v>45642.041666666664</v>
      </c>
      <c r="U55" s="7" t="s">
        <v>57</v>
      </c>
      <c r="V55" s="10">
        <v>2288051.9500000002</v>
      </c>
      <c r="W55" s="10">
        <v>1617775.71</v>
      </c>
      <c r="X55" s="10">
        <v>1617775.71</v>
      </c>
      <c r="Y55" s="11">
        <v>0</v>
      </c>
      <c r="Z55" s="12"/>
      <c r="AA55" s="13">
        <v>0</v>
      </c>
      <c r="AB55" s="13">
        <v>0</v>
      </c>
      <c r="AC55" s="13">
        <f t="shared" si="3"/>
        <v>0</v>
      </c>
      <c r="AD55" s="13">
        <f t="shared" si="3"/>
        <v>0</v>
      </c>
      <c r="AE55" s="8" t="s">
        <v>299</v>
      </c>
    </row>
    <row r="56" spans="1:31" ht="25.5" x14ac:dyDescent="0.25">
      <c r="A56" s="7" t="s">
        <v>232</v>
      </c>
      <c r="B56" s="7" t="s">
        <v>93</v>
      </c>
      <c r="C56" s="7" t="s">
        <v>301</v>
      </c>
      <c r="D56" s="7" t="s">
        <v>302</v>
      </c>
      <c r="E56" s="7" t="s">
        <v>1997</v>
      </c>
      <c r="F56" s="7" t="s">
        <v>30</v>
      </c>
      <c r="G56" s="7" t="s">
        <v>96</v>
      </c>
      <c r="H56" s="7" t="s">
        <v>112</v>
      </c>
      <c r="I56" s="7" t="s">
        <v>32</v>
      </c>
      <c r="J56" s="7" t="s">
        <v>303</v>
      </c>
      <c r="K56" s="7" t="s">
        <v>54</v>
      </c>
      <c r="L56" s="7" t="s">
        <v>1960</v>
      </c>
      <c r="M56" s="8" t="s">
        <v>304</v>
      </c>
      <c r="N56" s="8" t="s">
        <v>305</v>
      </c>
      <c r="O56" s="8" t="s">
        <v>306</v>
      </c>
      <c r="P56" s="7" t="s">
        <v>1846</v>
      </c>
      <c r="Q56" s="7" t="s">
        <v>1853</v>
      </c>
      <c r="R56" s="7" t="s">
        <v>1853</v>
      </c>
      <c r="S56" s="7" t="s">
        <v>37</v>
      </c>
      <c r="T56" s="9">
        <v>45575.083333333336</v>
      </c>
      <c r="U56" s="7" t="s">
        <v>57</v>
      </c>
      <c r="V56" s="10">
        <v>21038959.98</v>
      </c>
      <c r="W56" s="10">
        <v>14572549.869999999</v>
      </c>
      <c r="X56" s="10">
        <v>14572549.869999999</v>
      </c>
      <c r="Y56" s="11">
        <v>1</v>
      </c>
      <c r="Z56" s="12"/>
      <c r="AA56" s="13">
        <v>34846.51</v>
      </c>
      <c r="AB56" s="13">
        <v>34846.51</v>
      </c>
      <c r="AC56" s="13">
        <f t="shared" si="3"/>
        <v>0.23912431462483649</v>
      </c>
      <c r="AD56" s="13">
        <f t="shared" si="3"/>
        <v>0.23912431462483649</v>
      </c>
      <c r="AE56" s="8" t="s">
        <v>306</v>
      </c>
    </row>
    <row r="57" spans="1:31" ht="25.5" x14ac:dyDescent="0.25">
      <c r="A57" s="7" t="s">
        <v>236</v>
      </c>
      <c r="B57" s="7" t="s">
        <v>93</v>
      </c>
      <c r="C57" s="7" t="s">
        <v>301</v>
      </c>
      <c r="D57" s="7" t="s">
        <v>302</v>
      </c>
      <c r="E57" s="7" t="s">
        <v>1997</v>
      </c>
      <c r="F57" s="7" t="s">
        <v>30</v>
      </c>
      <c r="G57" s="7" t="s">
        <v>96</v>
      </c>
      <c r="H57" s="7" t="s">
        <v>112</v>
      </c>
      <c r="I57" s="7" t="s">
        <v>32</v>
      </c>
      <c r="J57" s="7" t="s">
        <v>308</v>
      </c>
      <c r="K57" s="7" t="s">
        <v>54</v>
      </c>
      <c r="L57" s="7" t="s">
        <v>1960</v>
      </c>
      <c r="M57" s="8" t="s">
        <v>309</v>
      </c>
      <c r="N57" s="8" t="s">
        <v>310</v>
      </c>
      <c r="O57" s="8" t="s">
        <v>58</v>
      </c>
      <c r="P57" s="7" t="s">
        <v>1846</v>
      </c>
      <c r="Q57" s="7" t="s">
        <v>1847</v>
      </c>
      <c r="R57" s="7" t="s">
        <v>1847</v>
      </c>
      <c r="S57" s="7" t="s">
        <v>37</v>
      </c>
      <c r="T57" s="9">
        <v>45526.083333333336</v>
      </c>
      <c r="U57" s="7" t="s">
        <v>57</v>
      </c>
      <c r="V57" s="10">
        <v>7658490.29</v>
      </c>
      <c r="W57" s="10">
        <v>6509716.7400000002</v>
      </c>
      <c r="X57" s="10">
        <v>6509716.7400000002</v>
      </c>
      <c r="Y57" s="11">
        <v>1</v>
      </c>
      <c r="Z57" s="12"/>
      <c r="AA57" s="13">
        <v>0</v>
      </c>
      <c r="AB57" s="13">
        <v>0</v>
      </c>
      <c r="AC57" s="13">
        <f t="shared" si="3"/>
        <v>0</v>
      </c>
      <c r="AD57" s="13">
        <f t="shared" si="3"/>
        <v>0</v>
      </c>
      <c r="AE57" s="8" t="s">
        <v>311</v>
      </c>
    </row>
    <row r="58" spans="1:31" ht="25.5" x14ac:dyDescent="0.25">
      <c r="A58" s="7" t="s">
        <v>1725</v>
      </c>
      <c r="B58" s="7" t="s">
        <v>93</v>
      </c>
      <c r="C58" s="7" t="s">
        <v>301</v>
      </c>
      <c r="D58" s="7" t="s">
        <v>302</v>
      </c>
      <c r="E58" s="7" t="s">
        <v>1997</v>
      </c>
      <c r="F58" s="7" t="s">
        <v>30</v>
      </c>
      <c r="G58" s="7" t="s">
        <v>96</v>
      </c>
      <c r="H58" s="7" t="s">
        <v>112</v>
      </c>
      <c r="I58" s="7" t="s">
        <v>32</v>
      </c>
      <c r="J58" s="7" t="s">
        <v>313</v>
      </c>
      <c r="K58" s="7" t="s">
        <v>54</v>
      </c>
      <c r="L58" s="7" t="s">
        <v>1960</v>
      </c>
      <c r="M58" s="8" t="s">
        <v>314</v>
      </c>
      <c r="N58" s="8" t="s">
        <v>315</v>
      </c>
      <c r="O58" s="8" t="s">
        <v>58</v>
      </c>
      <c r="P58" s="7" t="s">
        <v>1846</v>
      </c>
      <c r="Q58" s="7" t="s">
        <v>1847</v>
      </c>
      <c r="R58" s="7" t="s">
        <v>1847</v>
      </c>
      <c r="S58" s="7" t="s">
        <v>37</v>
      </c>
      <c r="T58" s="9">
        <v>45657.041666666664</v>
      </c>
      <c r="U58" s="7" t="s">
        <v>57</v>
      </c>
      <c r="V58" s="10">
        <v>36436780</v>
      </c>
      <c r="W58" s="10">
        <v>20829608.449999999</v>
      </c>
      <c r="X58" s="10">
        <v>20829608.449999999</v>
      </c>
      <c r="Y58" s="11">
        <v>0</v>
      </c>
      <c r="Z58" s="12"/>
      <c r="AA58" s="13">
        <v>0</v>
      </c>
      <c r="AB58" s="13">
        <v>0</v>
      </c>
      <c r="AC58" s="13">
        <f t="shared" si="3"/>
        <v>0</v>
      </c>
      <c r="AD58" s="13">
        <f t="shared" si="3"/>
        <v>0</v>
      </c>
      <c r="AE58" s="8" t="s">
        <v>316</v>
      </c>
    </row>
    <row r="59" spans="1:31" ht="25.5" x14ac:dyDescent="0.25">
      <c r="A59" s="7" t="s">
        <v>1726</v>
      </c>
      <c r="B59" s="7" t="s">
        <v>93</v>
      </c>
      <c r="C59" s="7" t="s">
        <v>301</v>
      </c>
      <c r="D59" s="7" t="s">
        <v>302</v>
      </c>
      <c r="E59" s="7" t="s">
        <v>1997</v>
      </c>
      <c r="F59" s="7" t="s">
        <v>30</v>
      </c>
      <c r="G59" s="7" t="s">
        <v>96</v>
      </c>
      <c r="H59" s="7" t="s">
        <v>112</v>
      </c>
      <c r="I59" s="7" t="s">
        <v>32</v>
      </c>
      <c r="J59" s="7" t="s">
        <v>313</v>
      </c>
      <c r="K59" s="7" t="s">
        <v>54</v>
      </c>
      <c r="L59" s="7" t="s">
        <v>1960</v>
      </c>
      <c r="M59" s="8" t="s">
        <v>318</v>
      </c>
      <c r="N59" s="8" t="s">
        <v>319</v>
      </c>
      <c r="O59" s="8" t="s">
        <v>320</v>
      </c>
      <c r="P59" s="7" t="s">
        <v>1846</v>
      </c>
      <c r="Q59" s="7" t="s">
        <v>1880</v>
      </c>
      <c r="R59" s="7" t="s">
        <v>1880</v>
      </c>
      <c r="S59" s="7" t="s">
        <v>37</v>
      </c>
      <c r="T59" s="9">
        <v>45649.041666666664</v>
      </c>
      <c r="U59" s="7" t="s">
        <v>57</v>
      </c>
      <c r="V59" s="10">
        <v>41436207.259999998</v>
      </c>
      <c r="W59" s="10">
        <v>28634777.370000001</v>
      </c>
      <c r="X59" s="10">
        <v>28634777.370000001</v>
      </c>
      <c r="Y59" s="11">
        <v>1</v>
      </c>
      <c r="Z59" s="12"/>
      <c r="AA59" s="13">
        <v>0</v>
      </c>
      <c r="AB59" s="13">
        <v>0</v>
      </c>
      <c r="AC59" s="13">
        <f t="shared" si="3"/>
        <v>0</v>
      </c>
      <c r="AD59" s="13">
        <f t="shared" si="3"/>
        <v>0</v>
      </c>
      <c r="AE59" s="8" t="s">
        <v>320</v>
      </c>
    </row>
    <row r="60" spans="1:31" ht="25.5" x14ac:dyDescent="0.25">
      <c r="A60" s="7" t="s">
        <v>240</v>
      </c>
      <c r="B60" s="7" t="s">
        <v>93</v>
      </c>
      <c r="C60" s="7" t="s">
        <v>301</v>
      </c>
      <c r="D60" s="7" t="s">
        <v>322</v>
      </c>
      <c r="E60" s="7" t="s">
        <v>1998</v>
      </c>
      <c r="F60" s="7" t="s">
        <v>30</v>
      </c>
      <c r="G60" s="7" t="s">
        <v>96</v>
      </c>
      <c r="H60" s="7" t="s">
        <v>283</v>
      </c>
      <c r="I60" s="7" t="s">
        <v>32</v>
      </c>
      <c r="J60" s="7" t="s">
        <v>323</v>
      </c>
      <c r="K60" s="7" t="s">
        <v>54</v>
      </c>
      <c r="L60" s="7" t="s">
        <v>1960</v>
      </c>
      <c r="M60" s="8" t="s">
        <v>324</v>
      </c>
      <c r="N60" s="8" t="s">
        <v>325</v>
      </c>
      <c r="O60" s="8" t="s">
        <v>326</v>
      </c>
      <c r="P60" s="7" t="s">
        <v>1846</v>
      </c>
      <c r="Q60" s="7" t="s">
        <v>1881</v>
      </c>
      <c r="R60" s="7" t="s">
        <v>1882</v>
      </c>
      <c r="S60" s="7" t="s">
        <v>37</v>
      </c>
      <c r="T60" s="9">
        <v>45622.041666666664</v>
      </c>
      <c r="U60" s="7" t="s">
        <v>57</v>
      </c>
      <c r="V60" s="10">
        <v>4119200.58</v>
      </c>
      <c r="W60" s="10">
        <v>2861950</v>
      </c>
      <c r="X60" s="10">
        <v>2861950</v>
      </c>
      <c r="Y60" s="11">
        <v>2</v>
      </c>
      <c r="Z60" s="12"/>
      <c r="AA60" s="13">
        <v>0</v>
      </c>
      <c r="AB60" s="13">
        <v>0</v>
      </c>
      <c r="AC60" s="13">
        <f t="shared" si="3"/>
        <v>0</v>
      </c>
      <c r="AD60" s="13">
        <f t="shared" si="3"/>
        <v>0</v>
      </c>
      <c r="AE60" s="8" t="s">
        <v>326</v>
      </c>
    </row>
    <row r="61" spans="1:31" ht="25.5" x14ac:dyDescent="0.25">
      <c r="A61" s="7" t="s">
        <v>244</v>
      </c>
      <c r="B61" s="7" t="s">
        <v>328</v>
      </c>
      <c r="C61" s="7" t="s">
        <v>329</v>
      </c>
      <c r="D61" s="7" t="s">
        <v>330</v>
      </c>
      <c r="E61" s="7" t="s">
        <v>1999</v>
      </c>
      <c r="F61" s="7" t="s">
        <v>30</v>
      </c>
      <c r="G61" s="7" t="s">
        <v>31</v>
      </c>
      <c r="H61" s="7" t="s">
        <v>31</v>
      </c>
      <c r="I61" s="7" t="s">
        <v>32</v>
      </c>
      <c r="J61" s="7" t="s">
        <v>331</v>
      </c>
      <c r="K61" s="7" t="s">
        <v>34</v>
      </c>
      <c r="L61" s="7" t="s">
        <v>1961</v>
      </c>
      <c r="M61" s="8" t="s">
        <v>332</v>
      </c>
      <c r="N61" s="8" t="s">
        <v>333</v>
      </c>
      <c r="O61" s="8" t="s">
        <v>334</v>
      </c>
      <c r="P61" s="7" t="s">
        <v>1846</v>
      </c>
      <c r="Q61" s="7" t="s">
        <v>1847</v>
      </c>
      <c r="R61" s="7" t="s">
        <v>1847</v>
      </c>
      <c r="S61" s="7" t="s">
        <v>37</v>
      </c>
      <c r="T61" s="9">
        <v>45406.083333333336</v>
      </c>
      <c r="U61" s="7" t="s">
        <v>38</v>
      </c>
      <c r="V61" s="10">
        <v>237389864.69999999</v>
      </c>
      <c r="W61" s="10">
        <v>211639637.49000001</v>
      </c>
      <c r="X61" s="10">
        <v>189361780.91</v>
      </c>
      <c r="Y61" s="11">
        <v>1</v>
      </c>
      <c r="Z61" s="12"/>
      <c r="AA61" s="13">
        <v>11075.44</v>
      </c>
      <c r="AB61" s="13">
        <v>9909.61</v>
      </c>
      <c r="AC61" s="13">
        <f t="shared" si="3"/>
        <v>5.2331595968280352E-3</v>
      </c>
      <c r="AD61" s="13">
        <f t="shared" si="3"/>
        <v>5.2331626542474518E-3</v>
      </c>
      <c r="AE61" s="8" t="s">
        <v>334</v>
      </c>
    </row>
    <row r="62" spans="1:31" ht="25.5" x14ac:dyDescent="0.25">
      <c r="A62" s="7" t="s">
        <v>250</v>
      </c>
      <c r="B62" s="7" t="s">
        <v>328</v>
      </c>
      <c r="C62" s="7" t="s">
        <v>329</v>
      </c>
      <c r="D62" s="7" t="s">
        <v>336</v>
      </c>
      <c r="E62" s="7" t="s">
        <v>1962</v>
      </c>
      <c r="F62" s="7" t="s">
        <v>30</v>
      </c>
      <c r="G62" s="7" t="s">
        <v>31</v>
      </c>
      <c r="H62" s="7" t="s">
        <v>31</v>
      </c>
      <c r="I62" s="7" t="s">
        <v>32</v>
      </c>
      <c r="J62" s="7" t="s">
        <v>337</v>
      </c>
      <c r="K62" s="7" t="s">
        <v>34</v>
      </c>
      <c r="L62" s="7" t="s">
        <v>1962</v>
      </c>
      <c r="M62" s="8" t="s">
        <v>338</v>
      </c>
      <c r="N62" s="8" t="s">
        <v>339</v>
      </c>
      <c r="O62" s="8" t="s">
        <v>340</v>
      </c>
      <c r="P62" s="7" t="s">
        <v>1846</v>
      </c>
      <c r="Q62" s="7" t="s">
        <v>1847</v>
      </c>
      <c r="R62" s="7" t="s">
        <v>1847</v>
      </c>
      <c r="S62" s="7" t="s">
        <v>37</v>
      </c>
      <c r="T62" s="9">
        <v>45426.083333333336</v>
      </c>
      <c r="U62" s="7" t="s">
        <v>38</v>
      </c>
      <c r="V62" s="10">
        <v>7925910.0499999998</v>
      </c>
      <c r="W62" s="10">
        <v>7359189.4400000004</v>
      </c>
      <c r="X62" s="10">
        <v>6584537.9199999999</v>
      </c>
      <c r="Y62" s="11">
        <v>6</v>
      </c>
      <c r="Z62" s="12" t="s">
        <v>341</v>
      </c>
      <c r="AA62" s="13">
        <v>7359189.4400000004</v>
      </c>
      <c r="AB62" s="13">
        <v>6584537.9200000009</v>
      </c>
      <c r="AC62" s="13">
        <f t="shared" si="3"/>
        <v>100</v>
      </c>
      <c r="AD62" s="13">
        <f t="shared" si="3"/>
        <v>100.00000000000001</v>
      </c>
      <c r="AE62" s="8" t="s">
        <v>342</v>
      </c>
    </row>
    <row r="63" spans="1:31" ht="25.5" x14ac:dyDescent="0.25">
      <c r="A63" s="7" t="s">
        <v>255</v>
      </c>
      <c r="B63" s="7" t="s">
        <v>328</v>
      </c>
      <c r="C63" s="7" t="s">
        <v>329</v>
      </c>
      <c r="D63" s="7" t="s">
        <v>336</v>
      </c>
      <c r="E63" s="7" t="s">
        <v>1962</v>
      </c>
      <c r="F63" s="7" t="s">
        <v>30</v>
      </c>
      <c r="G63" s="7" t="s">
        <v>31</v>
      </c>
      <c r="H63" s="7" t="s">
        <v>31</v>
      </c>
      <c r="I63" s="7" t="s">
        <v>32</v>
      </c>
      <c r="J63" s="7" t="s">
        <v>344</v>
      </c>
      <c r="K63" s="7" t="s">
        <v>34</v>
      </c>
      <c r="L63" s="7" t="s">
        <v>1962</v>
      </c>
      <c r="M63" s="8" t="s">
        <v>345</v>
      </c>
      <c r="N63" s="8" t="s">
        <v>346</v>
      </c>
      <c r="O63" s="8" t="s">
        <v>340</v>
      </c>
      <c r="P63" s="7" t="s">
        <v>1846</v>
      </c>
      <c r="Q63" s="7" t="s">
        <v>1847</v>
      </c>
      <c r="R63" s="7" t="s">
        <v>1847</v>
      </c>
      <c r="S63" s="7" t="s">
        <v>37</v>
      </c>
      <c r="T63" s="9">
        <v>45426.083333333336</v>
      </c>
      <c r="U63" s="7" t="s">
        <v>38</v>
      </c>
      <c r="V63" s="10">
        <v>6991701.1900000004</v>
      </c>
      <c r="W63" s="10">
        <v>5476798.6100000003</v>
      </c>
      <c r="X63" s="10">
        <v>4900293.5</v>
      </c>
      <c r="Y63" s="11">
        <v>3</v>
      </c>
      <c r="Z63" s="12" t="s">
        <v>341</v>
      </c>
      <c r="AA63" s="13">
        <v>5476798.6099999994</v>
      </c>
      <c r="AB63" s="13">
        <v>4900293.5</v>
      </c>
      <c r="AC63" s="13">
        <f t="shared" si="3"/>
        <v>100</v>
      </c>
      <c r="AD63" s="13">
        <f t="shared" si="3"/>
        <v>100</v>
      </c>
      <c r="AE63" s="8" t="s">
        <v>342</v>
      </c>
    </row>
    <row r="64" spans="1:31" ht="25.5" x14ac:dyDescent="0.25">
      <c r="A64" s="7" t="s">
        <v>259</v>
      </c>
      <c r="B64" s="7" t="s">
        <v>328</v>
      </c>
      <c r="C64" s="7" t="s">
        <v>329</v>
      </c>
      <c r="D64" s="7" t="s">
        <v>336</v>
      </c>
      <c r="E64" s="7" t="s">
        <v>1962</v>
      </c>
      <c r="F64" s="7" t="s">
        <v>30</v>
      </c>
      <c r="G64" s="7" t="s">
        <v>31</v>
      </c>
      <c r="H64" s="7" t="s">
        <v>31</v>
      </c>
      <c r="I64" s="7" t="s">
        <v>32</v>
      </c>
      <c r="J64" s="7" t="s">
        <v>348</v>
      </c>
      <c r="K64" s="7" t="s">
        <v>34</v>
      </c>
      <c r="L64" s="7" t="s">
        <v>1962</v>
      </c>
      <c r="M64" s="8" t="s">
        <v>349</v>
      </c>
      <c r="N64" s="8" t="s">
        <v>350</v>
      </c>
      <c r="O64" s="8" t="s">
        <v>340</v>
      </c>
      <c r="P64" s="7" t="s">
        <v>1846</v>
      </c>
      <c r="Q64" s="7" t="s">
        <v>1847</v>
      </c>
      <c r="R64" s="7" t="s">
        <v>1847</v>
      </c>
      <c r="S64" s="7" t="s">
        <v>37</v>
      </c>
      <c r="T64" s="9">
        <v>45406.083333333336</v>
      </c>
      <c r="U64" s="7" t="s">
        <v>38</v>
      </c>
      <c r="V64" s="10">
        <v>9530825.5600000005</v>
      </c>
      <c r="W64" s="10">
        <v>9054284.2699999996</v>
      </c>
      <c r="X64" s="10">
        <v>8101201.7199999997</v>
      </c>
      <c r="Y64" s="11">
        <v>2</v>
      </c>
      <c r="Z64" s="12"/>
      <c r="AA64" s="13">
        <v>2806721.81</v>
      </c>
      <c r="AB64" s="13">
        <v>2511277.4300000002</v>
      </c>
      <c r="AC64" s="13">
        <f t="shared" si="3"/>
        <v>30.998825818840789</v>
      </c>
      <c r="AD64" s="13">
        <f t="shared" si="3"/>
        <v>30.998826060585991</v>
      </c>
      <c r="AE64" s="8" t="s">
        <v>342</v>
      </c>
    </row>
    <row r="65" spans="1:31" ht="25.5" x14ac:dyDescent="0.25">
      <c r="A65" s="7" t="s">
        <v>265</v>
      </c>
      <c r="B65" s="7" t="s">
        <v>328</v>
      </c>
      <c r="C65" s="7" t="s">
        <v>329</v>
      </c>
      <c r="D65" s="7" t="s">
        <v>336</v>
      </c>
      <c r="E65" s="7" t="s">
        <v>1962</v>
      </c>
      <c r="F65" s="7" t="s">
        <v>30</v>
      </c>
      <c r="G65" s="7" t="s">
        <v>31</v>
      </c>
      <c r="H65" s="7" t="s">
        <v>31</v>
      </c>
      <c r="I65" s="7" t="s">
        <v>32</v>
      </c>
      <c r="J65" s="7" t="s">
        <v>352</v>
      </c>
      <c r="K65" s="7" t="s">
        <v>34</v>
      </c>
      <c r="L65" s="7" t="s">
        <v>1962</v>
      </c>
      <c r="M65" s="8" t="s">
        <v>353</v>
      </c>
      <c r="N65" s="8" t="s">
        <v>354</v>
      </c>
      <c r="O65" s="8" t="s">
        <v>340</v>
      </c>
      <c r="P65" s="7" t="s">
        <v>1846</v>
      </c>
      <c r="Q65" s="7" t="s">
        <v>1847</v>
      </c>
      <c r="R65" s="7" t="s">
        <v>1847</v>
      </c>
      <c r="S65" s="7" t="s">
        <v>37</v>
      </c>
      <c r="T65" s="9">
        <v>45406.083333333336</v>
      </c>
      <c r="U65" s="7" t="s">
        <v>38</v>
      </c>
      <c r="V65" s="10">
        <v>33787642.75</v>
      </c>
      <c r="W65" s="10">
        <v>30147506.66</v>
      </c>
      <c r="X65" s="10">
        <v>26974085.100000001</v>
      </c>
      <c r="Y65" s="11">
        <v>8</v>
      </c>
      <c r="Z65" s="12" t="s">
        <v>341</v>
      </c>
      <c r="AA65" s="13">
        <v>30147506.660000004</v>
      </c>
      <c r="AB65" s="13">
        <v>26974085.100000001</v>
      </c>
      <c r="AC65" s="13">
        <f t="shared" si="3"/>
        <v>100.00000000000001</v>
      </c>
      <c r="AD65" s="13">
        <f t="shared" si="3"/>
        <v>100</v>
      </c>
      <c r="AE65" s="8" t="s">
        <v>342</v>
      </c>
    </row>
    <row r="66" spans="1:31" ht="25.5" x14ac:dyDescent="0.25">
      <c r="A66" s="7" t="s">
        <v>269</v>
      </c>
      <c r="B66" s="7" t="s">
        <v>328</v>
      </c>
      <c r="C66" s="7" t="s">
        <v>329</v>
      </c>
      <c r="D66" s="7" t="s">
        <v>336</v>
      </c>
      <c r="E66" s="7" t="s">
        <v>1962</v>
      </c>
      <c r="F66" s="7" t="s">
        <v>30</v>
      </c>
      <c r="G66" s="7" t="s">
        <v>31</v>
      </c>
      <c r="H66" s="7" t="s">
        <v>31</v>
      </c>
      <c r="I66" s="7" t="s">
        <v>32</v>
      </c>
      <c r="J66" s="7" t="s">
        <v>356</v>
      </c>
      <c r="K66" s="7" t="s">
        <v>34</v>
      </c>
      <c r="L66" s="7" t="s">
        <v>1962</v>
      </c>
      <c r="M66" s="8" t="s">
        <v>357</v>
      </c>
      <c r="N66" s="8" t="s">
        <v>358</v>
      </c>
      <c r="O66" s="8" t="s">
        <v>340</v>
      </c>
      <c r="P66" s="7" t="s">
        <v>1846</v>
      </c>
      <c r="Q66" s="7" t="s">
        <v>1847</v>
      </c>
      <c r="R66" s="7" t="s">
        <v>1847</v>
      </c>
      <c r="S66" s="7" t="s">
        <v>37</v>
      </c>
      <c r="T66" s="9">
        <v>45624.041666666664</v>
      </c>
      <c r="U66" s="7" t="s">
        <v>38</v>
      </c>
      <c r="V66" s="10">
        <v>20746876.390000001</v>
      </c>
      <c r="W66" s="10">
        <v>19709532.559999999</v>
      </c>
      <c r="X66" s="10">
        <v>17634844.93</v>
      </c>
      <c r="Y66" s="11">
        <v>1</v>
      </c>
      <c r="Z66" s="12"/>
      <c r="AA66" s="13">
        <v>4910636.24</v>
      </c>
      <c r="AB66" s="13">
        <v>4393727.17</v>
      </c>
      <c r="AC66" s="13">
        <f t="shared" si="3"/>
        <v>24.915031470436862</v>
      </c>
      <c r="AD66" s="13">
        <f t="shared" si="3"/>
        <v>24.91503150405077</v>
      </c>
      <c r="AE66" s="8" t="s">
        <v>359</v>
      </c>
    </row>
    <row r="67" spans="1:31" ht="25.5" x14ac:dyDescent="0.25">
      <c r="A67" s="7" t="s">
        <v>274</v>
      </c>
      <c r="B67" s="7" t="s">
        <v>361</v>
      </c>
      <c r="C67" s="7" t="s">
        <v>362</v>
      </c>
      <c r="D67" s="7" t="s">
        <v>363</v>
      </c>
      <c r="E67" s="7" t="s">
        <v>2000</v>
      </c>
      <c r="F67" s="7" t="s">
        <v>30</v>
      </c>
      <c r="G67" s="7" t="s">
        <v>96</v>
      </c>
      <c r="H67" s="7" t="s">
        <v>112</v>
      </c>
      <c r="I67" s="7" t="s">
        <v>32</v>
      </c>
      <c r="J67" s="7" t="s">
        <v>364</v>
      </c>
      <c r="K67" s="7" t="s">
        <v>54</v>
      </c>
      <c r="L67" s="7" t="s">
        <v>1963</v>
      </c>
      <c r="M67" s="8" t="s">
        <v>365</v>
      </c>
      <c r="N67" s="8" t="s">
        <v>366</v>
      </c>
      <c r="O67" s="8" t="s">
        <v>367</v>
      </c>
      <c r="P67" s="7" t="s">
        <v>1846</v>
      </c>
      <c r="Q67" s="7" t="s">
        <v>1864</v>
      </c>
      <c r="R67" s="7" t="s">
        <v>1883</v>
      </c>
      <c r="S67" s="7" t="s">
        <v>37</v>
      </c>
      <c r="T67" s="9">
        <v>45525.083333333336</v>
      </c>
      <c r="U67" s="7" t="s">
        <v>57</v>
      </c>
      <c r="V67" s="10">
        <v>9365806</v>
      </c>
      <c r="W67" s="10">
        <v>2960506.51</v>
      </c>
      <c r="X67" s="10">
        <v>2648874.25</v>
      </c>
      <c r="Y67" s="11">
        <v>1</v>
      </c>
      <c r="Z67" s="12"/>
      <c r="AA67" s="13">
        <v>1122273.05</v>
      </c>
      <c r="AB67" s="13">
        <v>1004139.05</v>
      </c>
      <c r="AC67" s="13">
        <f t="shared" ref="AC67:AD82" si="4">AA67*100/W67</f>
        <v>37.908143292682716</v>
      </c>
      <c r="AD67" s="13">
        <f t="shared" si="4"/>
        <v>37.908143431119839</v>
      </c>
      <c r="AE67" s="8" t="s">
        <v>367</v>
      </c>
    </row>
    <row r="68" spans="1:31" ht="25.5" x14ac:dyDescent="0.25">
      <c r="A68" s="7" t="s">
        <v>1727</v>
      </c>
      <c r="B68" s="7" t="s">
        <v>361</v>
      </c>
      <c r="C68" s="7" t="s">
        <v>362</v>
      </c>
      <c r="D68" s="7" t="s">
        <v>363</v>
      </c>
      <c r="E68" s="7" t="s">
        <v>2000</v>
      </c>
      <c r="F68" s="7" t="s">
        <v>30</v>
      </c>
      <c r="G68" s="7" t="s">
        <v>96</v>
      </c>
      <c r="H68" s="7" t="s">
        <v>112</v>
      </c>
      <c r="I68" s="7" t="s">
        <v>32</v>
      </c>
      <c r="J68" s="7" t="s">
        <v>364</v>
      </c>
      <c r="K68" s="7" t="s">
        <v>54</v>
      </c>
      <c r="L68" s="7" t="s">
        <v>1963</v>
      </c>
      <c r="M68" s="8" t="s">
        <v>369</v>
      </c>
      <c r="N68" s="8" t="s">
        <v>370</v>
      </c>
      <c r="O68" s="8" t="s">
        <v>371</v>
      </c>
      <c r="P68" s="7" t="s">
        <v>1846</v>
      </c>
      <c r="Q68" s="7" t="s">
        <v>1867</v>
      </c>
      <c r="R68" s="7" t="s">
        <v>1884</v>
      </c>
      <c r="S68" s="7" t="s">
        <v>37</v>
      </c>
      <c r="T68" s="9">
        <v>45526.083333333336</v>
      </c>
      <c r="U68" s="7" t="s">
        <v>57</v>
      </c>
      <c r="V68" s="10">
        <v>11144963.539999999</v>
      </c>
      <c r="W68" s="10">
        <v>4504169.0599999996</v>
      </c>
      <c r="X68" s="10">
        <v>4030046</v>
      </c>
      <c r="Y68" s="11">
        <v>1</v>
      </c>
      <c r="Z68" s="12"/>
      <c r="AA68" s="13">
        <v>0</v>
      </c>
      <c r="AB68" s="13">
        <v>0</v>
      </c>
      <c r="AC68" s="13">
        <f t="shared" si="4"/>
        <v>0</v>
      </c>
      <c r="AD68" s="13">
        <f t="shared" si="4"/>
        <v>0</v>
      </c>
      <c r="AE68" s="8" t="s">
        <v>371</v>
      </c>
    </row>
    <row r="69" spans="1:31" ht="25.5" x14ac:dyDescent="0.25">
      <c r="A69" s="7" t="s">
        <v>1728</v>
      </c>
      <c r="B69" s="7" t="s">
        <v>361</v>
      </c>
      <c r="C69" s="7" t="s">
        <v>362</v>
      </c>
      <c r="D69" s="7" t="s">
        <v>363</v>
      </c>
      <c r="E69" s="7" t="s">
        <v>2000</v>
      </c>
      <c r="F69" s="7" t="s">
        <v>30</v>
      </c>
      <c r="G69" s="7" t="s">
        <v>96</v>
      </c>
      <c r="H69" s="7" t="s">
        <v>112</v>
      </c>
      <c r="I69" s="7" t="s">
        <v>32</v>
      </c>
      <c r="J69" s="7" t="s">
        <v>364</v>
      </c>
      <c r="K69" s="7" t="s">
        <v>54</v>
      </c>
      <c r="L69" s="7" t="s">
        <v>1963</v>
      </c>
      <c r="M69" s="8" t="s">
        <v>373</v>
      </c>
      <c r="N69" s="8" t="s">
        <v>374</v>
      </c>
      <c r="O69" s="8" t="s">
        <v>375</v>
      </c>
      <c r="P69" s="7" t="s">
        <v>1846</v>
      </c>
      <c r="Q69" s="7" t="s">
        <v>1849</v>
      </c>
      <c r="R69" s="7" t="s">
        <v>1885</v>
      </c>
      <c r="S69" s="7" t="s">
        <v>37</v>
      </c>
      <c r="T69" s="9">
        <v>45516.083333333336</v>
      </c>
      <c r="U69" s="7" t="s">
        <v>57</v>
      </c>
      <c r="V69" s="10">
        <v>807591.84</v>
      </c>
      <c r="W69" s="10">
        <v>686453.05</v>
      </c>
      <c r="X69" s="10">
        <v>686453.05</v>
      </c>
      <c r="Y69" s="11">
        <v>2</v>
      </c>
      <c r="Z69" s="12" t="s">
        <v>341</v>
      </c>
      <c r="AA69" s="13">
        <v>686453.05</v>
      </c>
      <c r="AB69" s="13">
        <v>686453.05</v>
      </c>
      <c r="AC69" s="13">
        <f t="shared" si="4"/>
        <v>100</v>
      </c>
      <c r="AD69" s="13">
        <f t="shared" si="4"/>
        <v>100</v>
      </c>
      <c r="AE69" s="8" t="s">
        <v>375</v>
      </c>
    </row>
    <row r="70" spans="1:31" ht="25.5" x14ac:dyDescent="0.25">
      <c r="A70" s="7" t="s">
        <v>277</v>
      </c>
      <c r="B70" s="7" t="s">
        <v>361</v>
      </c>
      <c r="C70" s="7" t="s">
        <v>362</v>
      </c>
      <c r="D70" s="7" t="s">
        <v>363</v>
      </c>
      <c r="E70" s="7" t="s">
        <v>2000</v>
      </c>
      <c r="F70" s="7" t="s">
        <v>30</v>
      </c>
      <c r="G70" s="7" t="s">
        <v>96</v>
      </c>
      <c r="H70" s="7" t="s">
        <v>112</v>
      </c>
      <c r="I70" s="7" t="s">
        <v>32</v>
      </c>
      <c r="J70" s="7" t="s">
        <v>364</v>
      </c>
      <c r="K70" s="7" t="s">
        <v>54</v>
      </c>
      <c r="L70" s="7" t="s">
        <v>1963</v>
      </c>
      <c r="M70" s="8" t="s">
        <v>377</v>
      </c>
      <c r="N70" s="8" t="s">
        <v>378</v>
      </c>
      <c r="O70" s="8" t="s">
        <v>379</v>
      </c>
      <c r="P70" s="7" t="s">
        <v>1846</v>
      </c>
      <c r="Q70" s="7" t="s">
        <v>1864</v>
      </c>
      <c r="R70" s="7" t="s">
        <v>1865</v>
      </c>
      <c r="S70" s="7" t="s">
        <v>37</v>
      </c>
      <c r="T70" s="9">
        <v>45526.083333333336</v>
      </c>
      <c r="U70" s="7" t="s">
        <v>57</v>
      </c>
      <c r="V70" s="10">
        <v>6806658.8300000001</v>
      </c>
      <c r="W70" s="10">
        <v>3725026.37</v>
      </c>
      <c r="X70" s="10">
        <v>3332918.33</v>
      </c>
      <c r="Y70" s="11">
        <v>1</v>
      </c>
      <c r="Z70" s="12"/>
      <c r="AA70" s="13">
        <v>0</v>
      </c>
      <c r="AB70" s="13">
        <v>0</v>
      </c>
      <c r="AC70" s="13">
        <f t="shared" si="4"/>
        <v>0</v>
      </c>
      <c r="AD70" s="13">
        <f t="shared" si="4"/>
        <v>0</v>
      </c>
      <c r="AE70" s="8" t="s">
        <v>379</v>
      </c>
    </row>
    <row r="71" spans="1:31" ht="25.5" x14ac:dyDescent="0.25">
      <c r="A71" s="7" t="s">
        <v>281</v>
      </c>
      <c r="B71" s="7" t="s">
        <v>361</v>
      </c>
      <c r="C71" s="7" t="s">
        <v>362</v>
      </c>
      <c r="D71" s="7" t="s">
        <v>363</v>
      </c>
      <c r="E71" s="7" t="s">
        <v>2000</v>
      </c>
      <c r="F71" s="7" t="s">
        <v>30</v>
      </c>
      <c r="G71" s="7" t="s">
        <v>96</v>
      </c>
      <c r="H71" s="7" t="s">
        <v>112</v>
      </c>
      <c r="I71" s="7" t="s">
        <v>32</v>
      </c>
      <c r="J71" s="7" t="s">
        <v>364</v>
      </c>
      <c r="K71" s="7" t="s">
        <v>54</v>
      </c>
      <c r="L71" s="7" t="s">
        <v>1963</v>
      </c>
      <c r="M71" s="8" t="s">
        <v>381</v>
      </c>
      <c r="N71" s="8" t="s">
        <v>382</v>
      </c>
      <c r="O71" s="8" t="s">
        <v>383</v>
      </c>
      <c r="P71" s="7" t="s">
        <v>1846</v>
      </c>
      <c r="Q71" s="7" t="s">
        <v>1864</v>
      </c>
      <c r="R71" s="7" t="s">
        <v>1886</v>
      </c>
      <c r="S71" s="7" t="s">
        <v>37</v>
      </c>
      <c r="T71" s="9">
        <v>45615.041666666664</v>
      </c>
      <c r="U71" s="7" t="s">
        <v>57</v>
      </c>
      <c r="V71" s="10">
        <v>12244002.27</v>
      </c>
      <c r="W71" s="10">
        <v>8048409.0700000003</v>
      </c>
      <c r="X71" s="10">
        <v>7201208.1200000001</v>
      </c>
      <c r="Y71" s="11">
        <v>0</v>
      </c>
      <c r="Z71" s="12"/>
      <c r="AA71" s="13">
        <v>0</v>
      </c>
      <c r="AB71" s="13">
        <v>0</v>
      </c>
      <c r="AC71" s="13">
        <f t="shared" si="4"/>
        <v>0</v>
      </c>
      <c r="AD71" s="13">
        <f t="shared" si="4"/>
        <v>0</v>
      </c>
      <c r="AE71" s="8" t="s">
        <v>383</v>
      </c>
    </row>
    <row r="72" spans="1:31" ht="25.5" x14ac:dyDescent="0.25">
      <c r="A72" s="7" t="s">
        <v>1729</v>
      </c>
      <c r="B72" s="7" t="s">
        <v>361</v>
      </c>
      <c r="C72" s="7" t="s">
        <v>362</v>
      </c>
      <c r="D72" s="7" t="s">
        <v>363</v>
      </c>
      <c r="E72" s="7" t="s">
        <v>2000</v>
      </c>
      <c r="F72" s="7" t="s">
        <v>30</v>
      </c>
      <c r="G72" s="7" t="s">
        <v>96</v>
      </c>
      <c r="H72" s="7" t="s">
        <v>112</v>
      </c>
      <c r="I72" s="7" t="s">
        <v>32</v>
      </c>
      <c r="J72" s="7" t="s">
        <v>364</v>
      </c>
      <c r="K72" s="7" t="s">
        <v>54</v>
      </c>
      <c r="L72" s="7" t="s">
        <v>1963</v>
      </c>
      <c r="M72" s="8" t="s">
        <v>385</v>
      </c>
      <c r="N72" s="8" t="s">
        <v>386</v>
      </c>
      <c r="O72" s="8" t="s">
        <v>387</v>
      </c>
      <c r="P72" s="7" t="s">
        <v>1846</v>
      </c>
      <c r="Q72" s="7" t="s">
        <v>1887</v>
      </c>
      <c r="R72" s="7" t="s">
        <v>1888</v>
      </c>
      <c r="S72" s="7" t="s">
        <v>37</v>
      </c>
      <c r="T72" s="9">
        <v>45609.041666666664</v>
      </c>
      <c r="U72" s="7" t="s">
        <v>57</v>
      </c>
      <c r="V72" s="10">
        <v>10546476.119999999</v>
      </c>
      <c r="W72" s="10">
        <v>2546882.39</v>
      </c>
      <c r="X72" s="10">
        <v>2278789.5099999998</v>
      </c>
      <c r="Y72" s="11">
        <v>0</v>
      </c>
      <c r="Z72" s="12"/>
      <c r="AA72" s="13">
        <v>0</v>
      </c>
      <c r="AB72" s="13">
        <v>0</v>
      </c>
      <c r="AC72" s="13">
        <f t="shared" si="4"/>
        <v>0</v>
      </c>
      <c r="AD72" s="13">
        <f t="shared" si="4"/>
        <v>0</v>
      </c>
      <c r="AE72" s="8" t="s">
        <v>387</v>
      </c>
    </row>
    <row r="73" spans="1:31" ht="38.25" x14ac:dyDescent="0.25">
      <c r="A73" s="7" t="s">
        <v>1730</v>
      </c>
      <c r="B73" s="7" t="s">
        <v>361</v>
      </c>
      <c r="C73" s="7" t="s">
        <v>362</v>
      </c>
      <c r="D73" s="7" t="s">
        <v>389</v>
      </c>
      <c r="E73" s="7" t="s">
        <v>2001</v>
      </c>
      <c r="F73" s="7" t="s">
        <v>30</v>
      </c>
      <c r="G73" s="7" t="s">
        <v>96</v>
      </c>
      <c r="H73" s="7" t="s">
        <v>112</v>
      </c>
      <c r="I73" s="7" t="s">
        <v>32</v>
      </c>
      <c r="J73" s="7" t="s">
        <v>390</v>
      </c>
      <c r="K73" s="7" t="s">
        <v>54</v>
      </c>
      <c r="L73" s="7" t="s">
        <v>1963</v>
      </c>
      <c r="M73" s="8" t="s">
        <v>391</v>
      </c>
      <c r="N73" s="8" t="s">
        <v>392</v>
      </c>
      <c r="O73" s="8" t="s">
        <v>393</v>
      </c>
      <c r="P73" s="7" t="s">
        <v>1846</v>
      </c>
      <c r="Q73" s="7" t="s">
        <v>1851</v>
      </c>
      <c r="R73" s="7" t="s">
        <v>1889</v>
      </c>
      <c r="S73" s="7" t="s">
        <v>37</v>
      </c>
      <c r="T73" s="9">
        <v>45468.083333333336</v>
      </c>
      <c r="U73" s="7" t="s">
        <v>57</v>
      </c>
      <c r="V73" s="10">
        <v>8931211.1799999997</v>
      </c>
      <c r="W73" s="10">
        <v>2870911.34</v>
      </c>
      <c r="X73" s="10">
        <v>2445083.13</v>
      </c>
      <c r="Y73" s="11">
        <v>1</v>
      </c>
      <c r="Z73" s="12" t="s">
        <v>341</v>
      </c>
      <c r="AA73" s="13">
        <v>2870911.34</v>
      </c>
      <c r="AB73" s="13">
        <v>2445083.13</v>
      </c>
      <c r="AC73" s="13">
        <f t="shared" si="4"/>
        <v>100</v>
      </c>
      <c r="AD73" s="13">
        <f t="shared" si="4"/>
        <v>100</v>
      </c>
      <c r="AE73" s="8" t="s">
        <v>393</v>
      </c>
    </row>
    <row r="74" spans="1:31" ht="38.25" x14ac:dyDescent="0.25">
      <c r="A74" s="7" t="s">
        <v>1731</v>
      </c>
      <c r="B74" s="7" t="s">
        <v>361</v>
      </c>
      <c r="C74" s="7" t="s">
        <v>362</v>
      </c>
      <c r="D74" s="7" t="s">
        <v>389</v>
      </c>
      <c r="E74" s="7" t="s">
        <v>2001</v>
      </c>
      <c r="F74" s="7" t="s">
        <v>30</v>
      </c>
      <c r="G74" s="7" t="s">
        <v>96</v>
      </c>
      <c r="H74" s="7" t="s">
        <v>112</v>
      </c>
      <c r="I74" s="7" t="s">
        <v>32</v>
      </c>
      <c r="J74" s="7" t="s">
        <v>390</v>
      </c>
      <c r="K74" s="7" t="s">
        <v>54</v>
      </c>
      <c r="L74" s="7" t="s">
        <v>1963</v>
      </c>
      <c r="M74" s="8" t="s">
        <v>395</v>
      </c>
      <c r="N74" s="8" t="s">
        <v>396</v>
      </c>
      <c r="O74" s="8" t="s">
        <v>397</v>
      </c>
      <c r="P74" s="7" t="s">
        <v>1846</v>
      </c>
      <c r="Q74" s="7" t="s">
        <v>1890</v>
      </c>
      <c r="R74" s="7" t="s">
        <v>1891</v>
      </c>
      <c r="S74" s="7" t="s">
        <v>37</v>
      </c>
      <c r="T74" s="9">
        <v>45532.083333333336</v>
      </c>
      <c r="U74" s="7" t="s">
        <v>57</v>
      </c>
      <c r="V74" s="10">
        <v>13023665</v>
      </c>
      <c r="W74" s="10">
        <v>4252559.3899999997</v>
      </c>
      <c r="X74" s="10">
        <v>4252559.3899999997</v>
      </c>
      <c r="Y74" s="11">
        <v>1</v>
      </c>
      <c r="Z74" s="12"/>
      <c r="AA74" s="13">
        <v>4039931.42</v>
      </c>
      <c r="AB74" s="13">
        <v>4039931.42</v>
      </c>
      <c r="AC74" s="13">
        <f t="shared" si="4"/>
        <v>94.999999988242379</v>
      </c>
      <c r="AD74" s="13">
        <f t="shared" si="4"/>
        <v>94.999999988242379</v>
      </c>
      <c r="AE74" s="8" t="s">
        <v>397</v>
      </c>
    </row>
    <row r="75" spans="1:31" ht="25.5" x14ac:dyDescent="0.25">
      <c r="A75" s="7" t="s">
        <v>1732</v>
      </c>
      <c r="B75" s="7" t="s">
        <v>361</v>
      </c>
      <c r="C75" s="7" t="s">
        <v>362</v>
      </c>
      <c r="D75" s="7" t="s">
        <v>399</v>
      </c>
      <c r="E75" s="7" t="s">
        <v>2002</v>
      </c>
      <c r="F75" s="7" t="s">
        <v>30</v>
      </c>
      <c r="G75" s="7" t="s">
        <v>31</v>
      </c>
      <c r="H75" s="7" t="s">
        <v>31</v>
      </c>
      <c r="I75" s="7" t="s">
        <v>32</v>
      </c>
      <c r="J75" s="7" t="s">
        <v>400</v>
      </c>
      <c r="K75" s="7" t="s">
        <v>54</v>
      </c>
      <c r="L75" s="7" t="s">
        <v>1963</v>
      </c>
      <c r="M75" s="8" t="s">
        <v>401</v>
      </c>
      <c r="N75" s="8" t="s">
        <v>402</v>
      </c>
      <c r="O75" s="8" t="s">
        <v>403</v>
      </c>
      <c r="P75" s="7" t="s">
        <v>1846</v>
      </c>
      <c r="Q75" s="7" t="s">
        <v>1853</v>
      </c>
      <c r="R75" s="7" t="s">
        <v>1853</v>
      </c>
      <c r="S75" s="7" t="s">
        <v>37</v>
      </c>
      <c r="T75" s="9">
        <v>45526.083333333336</v>
      </c>
      <c r="U75" s="7" t="s">
        <v>57</v>
      </c>
      <c r="V75" s="10">
        <v>23424623.039999999</v>
      </c>
      <c r="W75" s="10">
        <v>19910829.579999998</v>
      </c>
      <c r="X75" s="10">
        <v>19910829.579999998</v>
      </c>
      <c r="Y75" s="11">
        <v>3</v>
      </c>
      <c r="Z75" s="12"/>
      <c r="AA75" s="13">
        <v>677236.95</v>
      </c>
      <c r="AB75" s="13">
        <v>677236.95</v>
      </c>
      <c r="AC75" s="13">
        <f t="shared" si="4"/>
        <v>3.4013497392407497</v>
      </c>
      <c r="AD75" s="13">
        <f t="shared" si="4"/>
        <v>3.4013497392407497</v>
      </c>
      <c r="AE75" s="8" t="s">
        <v>403</v>
      </c>
    </row>
    <row r="76" spans="1:31" x14ac:dyDescent="0.25">
      <c r="A76" s="7" t="s">
        <v>1733</v>
      </c>
      <c r="B76" s="7" t="s">
        <v>361</v>
      </c>
      <c r="C76" s="7" t="s">
        <v>362</v>
      </c>
      <c r="D76" s="7" t="s">
        <v>405</v>
      </c>
      <c r="E76" s="7" t="s">
        <v>2003</v>
      </c>
      <c r="F76" s="7" t="s">
        <v>30</v>
      </c>
      <c r="G76" s="7" t="s">
        <v>31</v>
      </c>
      <c r="H76" s="7" t="s">
        <v>31</v>
      </c>
      <c r="I76" s="7" t="s">
        <v>32</v>
      </c>
      <c r="J76" s="7" t="s">
        <v>406</v>
      </c>
      <c r="K76" s="7" t="s">
        <v>54</v>
      </c>
      <c r="L76" s="7" t="s">
        <v>1964</v>
      </c>
      <c r="M76" s="8" t="s">
        <v>407</v>
      </c>
      <c r="N76" s="8" t="s">
        <v>408</v>
      </c>
      <c r="O76" s="8" t="s">
        <v>409</v>
      </c>
      <c r="P76" s="7" t="s">
        <v>1846</v>
      </c>
      <c r="Q76" s="7" t="s">
        <v>1847</v>
      </c>
      <c r="R76" s="7" t="s">
        <v>1847</v>
      </c>
      <c r="S76" s="7" t="s">
        <v>37</v>
      </c>
      <c r="T76" s="9">
        <v>45302.041666666664</v>
      </c>
      <c r="U76" s="7" t="s">
        <v>57</v>
      </c>
      <c r="V76" s="10">
        <v>4146687.3</v>
      </c>
      <c r="W76" s="10">
        <v>3939352.93</v>
      </c>
      <c r="X76" s="10">
        <v>3524684.2</v>
      </c>
      <c r="Y76" s="11">
        <v>10</v>
      </c>
      <c r="Z76" s="12"/>
      <c r="AA76" s="13">
        <v>3700403.1999999997</v>
      </c>
      <c r="AB76" s="13">
        <v>3310887.06</v>
      </c>
      <c r="AC76" s="13">
        <f t="shared" si="4"/>
        <v>93.934289863183182</v>
      </c>
      <c r="AD76" s="13">
        <f t="shared" si="4"/>
        <v>93.934289488970379</v>
      </c>
      <c r="AE76" s="8" t="s">
        <v>410</v>
      </c>
    </row>
    <row r="77" spans="1:31" x14ac:dyDescent="0.25">
      <c r="A77" s="7" t="s">
        <v>1734</v>
      </c>
      <c r="B77" s="7" t="s">
        <v>361</v>
      </c>
      <c r="C77" s="7" t="s">
        <v>362</v>
      </c>
      <c r="D77" s="7" t="s">
        <v>405</v>
      </c>
      <c r="E77" s="7" t="s">
        <v>2003</v>
      </c>
      <c r="F77" s="7" t="s">
        <v>30</v>
      </c>
      <c r="G77" s="7" t="s">
        <v>31</v>
      </c>
      <c r="H77" s="7" t="s">
        <v>31</v>
      </c>
      <c r="I77" s="7" t="s">
        <v>32</v>
      </c>
      <c r="J77" s="7" t="s">
        <v>406</v>
      </c>
      <c r="K77" s="7" t="s">
        <v>54</v>
      </c>
      <c r="L77" s="7" t="s">
        <v>1964</v>
      </c>
      <c r="M77" s="8" t="s">
        <v>412</v>
      </c>
      <c r="N77" s="8" t="s">
        <v>413</v>
      </c>
      <c r="O77" s="8" t="s">
        <v>106</v>
      </c>
      <c r="P77" s="7" t="s">
        <v>1846</v>
      </c>
      <c r="Q77" s="7" t="s">
        <v>1848</v>
      </c>
      <c r="R77" s="7" t="s">
        <v>1848</v>
      </c>
      <c r="S77" s="7" t="s">
        <v>37</v>
      </c>
      <c r="T77" s="9">
        <v>45419.083333333336</v>
      </c>
      <c r="U77" s="7" t="s">
        <v>57</v>
      </c>
      <c r="V77" s="10">
        <v>3285647.02</v>
      </c>
      <c r="W77" s="10">
        <v>2956987.63</v>
      </c>
      <c r="X77" s="10">
        <v>2645725.7799999998</v>
      </c>
      <c r="Y77" s="11">
        <v>2</v>
      </c>
      <c r="Z77" s="12" t="s">
        <v>341</v>
      </c>
      <c r="AA77" s="13">
        <v>2893288.24</v>
      </c>
      <c r="AB77" s="13">
        <v>2588731.6</v>
      </c>
      <c r="AC77" s="13">
        <f t="shared" si="4"/>
        <v>97.845801269043534</v>
      </c>
      <c r="AD77" s="13">
        <f t="shared" si="4"/>
        <v>97.845801691511667</v>
      </c>
      <c r="AE77" s="8" t="s">
        <v>414</v>
      </c>
    </row>
    <row r="78" spans="1:31" ht="25.5" x14ac:dyDescent="0.25">
      <c r="A78" s="7" t="s">
        <v>1735</v>
      </c>
      <c r="B78" s="7" t="s">
        <v>361</v>
      </c>
      <c r="C78" s="7" t="s">
        <v>362</v>
      </c>
      <c r="D78" s="7" t="s">
        <v>405</v>
      </c>
      <c r="E78" s="7" t="s">
        <v>2003</v>
      </c>
      <c r="F78" s="7" t="s">
        <v>30</v>
      </c>
      <c r="G78" s="7" t="s">
        <v>31</v>
      </c>
      <c r="H78" s="7" t="s">
        <v>31</v>
      </c>
      <c r="I78" s="7" t="s">
        <v>32</v>
      </c>
      <c r="J78" s="7" t="s">
        <v>406</v>
      </c>
      <c r="K78" s="7" t="s">
        <v>54</v>
      </c>
      <c r="L78" s="7" t="s">
        <v>1964</v>
      </c>
      <c r="M78" s="8" t="s">
        <v>416</v>
      </c>
      <c r="N78" s="8" t="s">
        <v>417</v>
      </c>
      <c r="O78" s="8" t="s">
        <v>272</v>
      </c>
      <c r="P78" s="7" t="s">
        <v>1846</v>
      </c>
      <c r="Q78" s="7" t="s">
        <v>1847</v>
      </c>
      <c r="R78" s="7" t="s">
        <v>1847</v>
      </c>
      <c r="S78" s="7" t="s">
        <v>37</v>
      </c>
      <c r="T78" s="9">
        <v>45315.041666666664</v>
      </c>
      <c r="U78" s="7" t="s">
        <v>38</v>
      </c>
      <c r="V78" s="10">
        <v>22395309.579999998</v>
      </c>
      <c r="W78" s="10">
        <v>20936861.84</v>
      </c>
      <c r="X78" s="10">
        <v>18732981.649999999</v>
      </c>
      <c r="Y78" s="11">
        <v>12</v>
      </c>
      <c r="Z78" s="12"/>
      <c r="AA78" s="13">
        <v>12980685.58</v>
      </c>
      <c r="AB78" s="13">
        <v>11614297.669999998</v>
      </c>
      <c r="AC78" s="13">
        <f t="shared" si="4"/>
        <v>61.999193953700946</v>
      </c>
      <c r="AD78" s="13">
        <f t="shared" si="4"/>
        <v>61.999194185939956</v>
      </c>
      <c r="AE78" s="8" t="s">
        <v>418</v>
      </c>
    </row>
    <row r="79" spans="1:31" x14ac:dyDescent="0.25">
      <c r="A79" s="7" t="s">
        <v>286</v>
      </c>
      <c r="B79" s="7" t="s">
        <v>361</v>
      </c>
      <c r="C79" s="7" t="s">
        <v>362</v>
      </c>
      <c r="D79" s="7" t="s">
        <v>405</v>
      </c>
      <c r="E79" s="7" t="s">
        <v>2003</v>
      </c>
      <c r="F79" s="7" t="s">
        <v>30</v>
      </c>
      <c r="G79" s="7" t="s">
        <v>31</v>
      </c>
      <c r="H79" s="7" t="s">
        <v>31</v>
      </c>
      <c r="I79" s="7" t="s">
        <v>32</v>
      </c>
      <c r="J79" s="7" t="s">
        <v>406</v>
      </c>
      <c r="K79" s="7" t="s">
        <v>54</v>
      </c>
      <c r="L79" s="7" t="s">
        <v>1964</v>
      </c>
      <c r="M79" s="8" t="s">
        <v>420</v>
      </c>
      <c r="N79" s="8" t="s">
        <v>421</v>
      </c>
      <c r="O79" s="8" t="s">
        <v>422</v>
      </c>
      <c r="P79" s="7" t="s">
        <v>1846</v>
      </c>
      <c r="Q79" s="7" t="s">
        <v>1880</v>
      </c>
      <c r="R79" s="7" t="s">
        <v>1880</v>
      </c>
      <c r="S79" s="7" t="s">
        <v>37</v>
      </c>
      <c r="T79" s="9">
        <v>45343.041666666664</v>
      </c>
      <c r="U79" s="7" t="s">
        <v>57</v>
      </c>
      <c r="V79" s="10">
        <v>35787.56</v>
      </c>
      <c r="W79" s="10">
        <v>33998.17</v>
      </c>
      <c r="X79" s="10">
        <v>30419.42</v>
      </c>
      <c r="Y79" s="11">
        <v>4</v>
      </c>
      <c r="Z79" s="12" t="s">
        <v>341</v>
      </c>
      <c r="AA79" s="13">
        <v>33998.17</v>
      </c>
      <c r="AB79" s="13">
        <v>30419.42</v>
      </c>
      <c r="AC79" s="13">
        <f t="shared" si="4"/>
        <v>100</v>
      </c>
      <c r="AD79" s="13">
        <f t="shared" si="4"/>
        <v>100</v>
      </c>
      <c r="AE79" s="8" t="s">
        <v>423</v>
      </c>
    </row>
    <row r="80" spans="1:31" ht="25.5" x14ac:dyDescent="0.25">
      <c r="A80" s="7" t="s">
        <v>292</v>
      </c>
      <c r="B80" s="7" t="s">
        <v>361</v>
      </c>
      <c r="C80" s="7" t="s">
        <v>362</v>
      </c>
      <c r="D80" s="7" t="s">
        <v>425</v>
      </c>
      <c r="E80" s="7" t="s">
        <v>2004</v>
      </c>
      <c r="F80" s="7" t="s">
        <v>30</v>
      </c>
      <c r="G80" s="7" t="s">
        <v>31</v>
      </c>
      <c r="H80" s="7" t="s">
        <v>31</v>
      </c>
      <c r="I80" s="7" t="s">
        <v>32</v>
      </c>
      <c r="J80" s="7" t="s">
        <v>426</v>
      </c>
      <c r="K80" s="7" t="s">
        <v>34</v>
      </c>
      <c r="L80" s="7" t="s">
        <v>1965</v>
      </c>
      <c r="M80" s="8" t="s">
        <v>427</v>
      </c>
      <c r="N80" s="8" t="s">
        <v>428</v>
      </c>
      <c r="O80" s="8" t="s">
        <v>429</v>
      </c>
      <c r="P80" s="7" t="s">
        <v>1846</v>
      </c>
      <c r="Q80" s="7" t="s">
        <v>1854</v>
      </c>
      <c r="R80" s="7" t="s">
        <v>1855</v>
      </c>
      <c r="S80" s="7" t="s">
        <v>37</v>
      </c>
      <c r="T80" s="9">
        <v>45639.041666666664</v>
      </c>
      <c r="U80" s="7" t="s">
        <v>38</v>
      </c>
      <c r="V80" s="10">
        <v>36000000</v>
      </c>
      <c r="W80" s="10">
        <v>30600000</v>
      </c>
      <c r="X80" s="10">
        <v>30600000</v>
      </c>
      <c r="Y80" s="11">
        <v>2</v>
      </c>
      <c r="Z80" s="12"/>
      <c r="AA80" s="13">
        <v>116161.46</v>
      </c>
      <c r="AB80" s="13">
        <v>116161.46</v>
      </c>
      <c r="AC80" s="13">
        <f t="shared" si="4"/>
        <v>0.37961261437908494</v>
      </c>
      <c r="AD80" s="13">
        <f t="shared" si="4"/>
        <v>0.37961261437908494</v>
      </c>
      <c r="AE80" s="8" t="s">
        <v>429</v>
      </c>
    </row>
    <row r="81" spans="1:31" ht="25.5" x14ac:dyDescent="0.25">
      <c r="A81" s="7" t="s">
        <v>296</v>
      </c>
      <c r="B81" s="7" t="s">
        <v>361</v>
      </c>
      <c r="C81" s="7" t="s">
        <v>362</v>
      </c>
      <c r="D81" s="7" t="s">
        <v>425</v>
      </c>
      <c r="E81" s="7" t="s">
        <v>2004</v>
      </c>
      <c r="F81" s="7" t="s">
        <v>30</v>
      </c>
      <c r="G81" s="7" t="s">
        <v>31</v>
      </c>
      <c r="H81" s="7" t="s">
        <v>31</v>
      </c>
      <c r="I81" s="7" t="s">
        <v>32</v>
      </c>
      <c r="J81" s="7" t="s">
        <v>431</v>
      </c>
      <c r="K81" s="7" t="s">
        <v>34</v>
      </c>
      <c r="L81" s="7" t="s">
        <v>1965</v>
      </c>
      <c r="M81" s="8" t="s">
        <v>432</v>
      </c>
      <c r="N81" s="8" t="s">
        <v>433</v>
      </c>
      <c r="O81" s="8" t="s">
        <v>434</v>
      </c>
      <c r="P81" s="7" t="s">
        <v>1846</v>
      </c>
      <c r="Q81" s="7" t="s">
        <v>1853</v>
      </c>
      <c r="R81" s="7" t="s">
        <v>1853</v>
      </c>
      <c r="S81" s="7" t="s">
        <v>37</v>
      </c>
      <c r="T81" s="9">
        <v>45646.041666666664</v>
      </c>
      <c r="U81" s="7" t="s">
        <v>38</v>
      </c>
      <c r="V81" s="10">
        <v>290400240.23000002</v>
      </c>
      <c r="W81" s="10">
        <v>51825600</v>
      </c>
      <c r="X81" s="10">
        <v>51825600</v>
      </c>
      <c r="Y81" s="11">
        <v>0</v>
      </c>
      <c r="Z81" s="12"/>
      <c r="AA81" s="13">
        <v>0</v>
      </c>
      <c r="AB81" s="13">
        <v>0</v>
      </c>
      <c r="AC81" s="13">
        <f t="shared" si="4"/>
        <v>0</v>
      </c>
      <c r="AD81" s="13">
        <f t="shared" si="4"/>
        <v>0</v>
      </c>
      <c r="AE81" s="8" t="s">
        <v>435</v>
      </c>
    </row>
    <row r="82" spans="1:31" ht="293.25" x14ac:dyDescent="0.25">
      <c r="A82" s="7" t="s">
        <v>1736</v>
      </c>
      <c r="B82" s="7" t="s">
        <v>361</v>
      </c>
      <c r="C82" s="7" t="s">
        <v>362</v>
      </c>
      <c r="D82" s="7" t="s">
        <v>437</v>
      </c>
      <c r="E82" s="7" t="s">
        <v>2005</v>
      </c>
      <c r="F82" s="7" t="s">
        <v>30</v>
      </c>
      <c r="G82" s="7" t="s">
        <v>31</v>
      </c>
      <c r="H82" s="7" t="s">
        <v>31</v>
      </c>
      <c r="I82" s="7" t="s">
        <v>32</v>
      </c>
      <c r="J82" s="7" t="s">
        <v>438</v>
      </c>
      <c r="K82" s="7" t="s">
        <v>34</v>
      </c>
      <c r="L82" s="7" t="s">
        <v>1966</v>
      </c>
      <c r="M82" s="8" t="s">
        <v>439</v>
      </c>
      <c r="N82" s="8" t="s">
        <v>440</v>
      </c>
      <c r="O82" s="8" t="s">
        <v>441</v>
      </c>
      <c r="P82" s="7" t="s">
        <v>1846</v>
      </c>
      <c r="Q82" s="7" t="s">
        <v>1847</v>
      </c>
      <c r="R82" s="7" t="s">
        <v>1847</v>
      </c>
      <c r="S82" s="7" t="s">
        <v>37</v>
      </c>
      <c r="T82" s="9">
        <v>45624.041666666664</v>
      </c>
      <c r="U82" s="7" t="s">
        <v>38</v>
      </c>
      <c r="V82" s="10">
        <v>20620773.729399983</v>
      </c>
      <c r="W82" s="10">
        <v>14330728.2897</v>
      </c>
      <c r="X82" s="10">
        <v>14330728.2897</v>
      </c>
      <c r="Y82" s="11">
        <v>5</v>
      </c>
      <c r="Z82" s="12"/>
      <c r="AA82" s="13">
        <v>13060235.299999999</v>
      </c>
      <c r="AB82" s="13">
        <v>13060235.299999999</v>
      </c>
      <c r="AC82" s="13">
        <f t="shared" si="4"/>
        <v>91.134484137745133</v>
      </c>
      <c r="AD82" s="13">
        <f t="shared" si="4"/>
        <v>91.134484137745133</v>
      </c>
      <c r="AE82" s="8" t="s">
        <v>442</v>
      </c>
    </row>
    <row r="83" spans="1:31" x14ac:dyDescent="0.25">
      <c r="A83" s="7" t="s">
        <v>1737</v>
      </c>
      <c r="B83" s="7" t="s">
        <v>361</v>
      </c>
      <c r="C83" s="7" t="s">
        <v>362</v>
      </c>
      <c r="D83" s="7" t="s">
        <v>444</v>
      </c>
      <c r="E83" s="7" t="s">
        <v>2006</v>
      </c>
      <c r="F83" s="7" t="s">
        <v>30</v>
      </c>
      <c r="G83" s="7" t="s">
        <v>31</v>
      </c>
      <c r="H83" s="7" t="s">
        <v>31</v>
      </c>
      <c r="I83" s="7" t="s">
        <v>32</v>
      </c>
      <c r="J83" s="7" t="s">
        <v>445</v>
      </c>
      <c r="K83" s="7" t="s">
        <v>34</v>
      </c>
      <c r="L83" s="7" t="s">
        <v>1966</v>
      </c>
      <c r="M83" s="8" t="s">
        <v>446</v>
      </c>
      <c r="N83" s="8" t="s">
        <v>447</v>
      </c>
      <c r="O83" s="8" t="s">
        <v>448</v>
      </c>
      <c r="P83" s="7" t="s">
        <v>1846</v>
      </c>
      <c r="Q83" s="7" t="s">
        <v>1847</v>
      </c>
      <c r="R83" s="7" t="s">
        <v>1847</v>
      </c>
      <c r="S83" s="7" t="s">
        <v>37</v>
      </c>
      <c r="T83" s="9">
        <v>45371.041666666664</v>
      </c>
      <c r="U83" s="7" t="s">
        <v>38</v>
      </c>
      <c r="V83" s="10">
        <v>75588161.620000005</v>
      </c>
      <c r="W83" s="10">
        <v>49869379.670000002</v>
      </c>
      <c r="X83" s="10">
        <v>49869379.670000002</v>
      </c>
      <c r="Y83" s="11">
        <v>5</v>
      </c>
      <c r="Z83" s="12"/>
      <c r="AA83" s="13">
        <v>1794844.28</v>
      </c>
      <c r="AB83" s="13">
        <v>1794844.28</v>
      </c>
      <c r="AC83" s="13">
        <f t="shared" ref="AC83:AD98" si="5">AA83*100/W83</f>
        <v>3.5990908486871098</v>
      </c>
      <c r="AD83" s="13">
        <f t="shared" si="5"/>
        <v>3.5990908486871098</v>
      </c>
      <c r="AE83" s="8" t="s">
        <v>448</v>
      </c>
    </row>
    <row r="84" spans="1:31" x14ac:dyDescent="0.25">
      <c r="A84" s="7" t="s">
        <v>1738</v>
      </c>
      <c r="B84" s="7" t="s">
        <v>361</v>
      </c>
      <c r="C84" s="7" t="s">
        <v>362</v>
      </c>
      <c r="D84" s="7" t="s">
        <v>444</v>
      </c>
      <c r="E84" s="7" t="s">
        <v>2006</v>
      </c>
      <c r="F84" s="7" t="s">
        <v>30</v>
      </c>
      <c r="G84" s="7" t="s">
        <v>31</v>
      </c>
      <c r="H84" s="7" t="s">
        <v>31</v>
      </c>
      <c r="I84" s="7" t="s">
        <v>32</v>
      </c>
      <c r="J84" s="7" t="s">
        <v>450</v>
      </c>
      <c r="K84" s="7" t="s">
        <v>34</v>
      </c>
      <c r="L84" s="7" t="s">
        <v>1966</v>
      </c>
      <c r="M84" s="8" t="s">
        <v>451</v>
      </c>
      <c r="N84" s="8" t="s">
        <v>452</v>
      </c>
      <c r="O84" s="8" t="s">
        <v>453</v>
      </c>
      <c r="P84" s="7" t="s">
        <v>1846</v>
      </c>
      <c r="Q84" s="7" t="s">
        <v>1847</v>
      </c>
      <c r="R84" s="7" t="s">
        <v>1847</v>
      </c>
      <c r="S84" s="7" t="s">
        <v>37</v>
      </c>
      <c r="T84" s="9">
        <v>45558.083333333336</v>
      </c>
      <c r="U84" s="7" t="s">
        <v>38</v>
      </c>
      <c r="V84" s="10">
        <v>91399697.180000007</v>
      </c>
      <c r="W84" s="10">
        <v>37482391.740000002</v>
      </c>
      <c r="X84" s="10">
        <v>37482391.740000002</v>
      </c>
      <c r="Y84" s="11">
        <v>1</v>
      </c>
      <c r="Z84" s="12"/>
      <c r="AA84" s="13">
        <v>14795.95</v>
      </c>
      <c r="AB84" s="13">
        <v>14795.95</v>
      </c>
      <c r="AC84" s="13">
        <f t="shared" si="5"/>
        <v>3.9474402014240295E-2</v>
      </c>
      <c r="AD84" s="13">
        <f t="shared" si="5"/>
        <v>3.9474402014240295E-2</v>
      </c>
      <c r="AE84" s="8" t="s">
        <v>453</v>
      </c>
    </row>
    <row r="85" spans="1:31" ht="25.5" x14ac:dyDescent="0.25">
      <c r="A85" s="7" t="s">
        <v>1739</v>
      </c>
      <c r="B85" s="7" t="s">
        <v>361</v>
      </c>
      <c r="C85" s="7" t="s">
        <v>362</v>
      </c>
      <c r="D85" s="7" t="s">
        <v>444</v>
      </c>
      <c r="E85" s="7" t="s">
        <v>2006</v>
      </c>
      <c r="F85" s="7" t="s">
        <v>30</v>
      </c>
      <c r="G85" s="7" t="s">
        <v>31</v>
      </c>
      <c r="H85" s="7" t="s">
        <v>31</v>
      </c>
      <c r="I85" s="7" t="s">
        <v>32</v>
      </c>
      <c r="J85" s="7" t="s">
        <v>455</v>
      </c>
      <c r="K85" s="7" t="s">
        <v>34</v>
      </c>
      <c r="L85" s="7" t="s">
        <v>1966</v>
      </c>
      <c r="M85" s="8" t="s">
        <v>456</v>
      </c>
      <c r="N85" s="8" t="s">
        <v>457</v>
      </c>
      <c r="O85" s="8" t="s">
        <v>458</v>
      </c>
      <c r="P85" s="7" t="s">
        <v>1846</v>
      </c>
      <c r="Q85" s="7" t="s">
        <v>1848</v>
      </c>
      <c r="R85" s="7" t="s">
        <v>1848</v>
      </c>
      <c r="S85" s="7" t="s">
        <v>37</v>
      </c>
      <c r="T85" s="9">
        <v>45478.083333333336</v>
      </c>
      <c r="U85" s="7" t="s">
        <v>38</v>
      </c>
      <c r="V85" s="10">
        <v>41999851.57</v>
      </c>
      <c r="W85" s="10">
        <v>21868253.329999998</v>
      </c>
      <c r="X85" s="10">
        <v>21868253.329999998</v>
      </c>
      <c r="Y85" s="11">
        <v>2</v>
      </c>
      <c r="Z85" s="12"/>
      <c r="AA85" s="13">
        <v>0</v>
      </c>
      <c r="AB85" s="13">
        <v>0</v>
      </c>
      <c r="AC85" s="13">
        <f t="shared" si="5"/>
        <v>0</v>
      </c>
      <c r="AD85" s="13">
        <f t="shared" si="5"/>
        <v>0</v>
      </c>
      <c r="AE85" s="8" t="s">
        <v>458</v>
      </c>
    </row>
    <row r="86" spans="1:31" ht="38.25" x14ac:dyDescent="0.25">
      <c r="A86" s="7" t="s">
        <v>1740</v>
      </c>
      <c r="B86" s="7" t="s">
        <v>361</v>
      </c>
      <c r="C86" s="7" t="s">
        <v>362</v>
      </c>
      <c r="D86" s="7" t="s">
        <v>460</v>
      </c>
      <c r="E86" s="7" t="s">
        <v>2007</v>
      </c>
      <c r="F86" s="7" t="s">
        <v>30</v>
      </c>
      <c r="G86" s="7" t="s">
        <v>96</v>
      </c>
      <c r="H86" s="7" t="s">
        <v>283</v>
      </c>
      <c r="I86" s="7" t="s">
        <v>32</v>
      </c>
      <c r="J86" s="7" t="s">
        <v>461</v>
      </c>
      <c r="K86" s="7" t="s">
        <v>54</v>
      </c>
      <c r="L86" s="7" t="s">
        <v>1963</v>
      </c>
      <c r="M86" s="8" t="s">
        <v>462</v>
      </c>
      <c r="N86" s="8" t="s">
        <v>463</v>
      </c>
      <c r="O86" s="8" t="s">
        <v>464</v>
      </c>
      <c r="P86" s="7" t="s">
        <v>1846</v>
      </c>
      <c r="Q86" s="7" t="s">
        <v>1871</v>
      </c>
      <c r="R86" s="7" t="s">
        <v>1892</v>
      </c>
      <c r="S86" s="7" t="s">
        <v>37</v>
      </c>
      <c r="T86" s="9">
        <v>45526.083333333336</v>
      </c>
      <c r="U86" s="7" t="s">
        <v>57</v>
      </c>
      <c r="V86" s="10">
        <v>2174307.0299999998</v>
      </c>
      <c r="W86" s="10">
        <v>1335538.5</v>
      </c>
      <c r="X86" s="10">
        <v>1194955.5</v>
      </c>
      <c r="Y86" s="11">
        <v>0</v>
      </c>
      <c r="Z86" s="12"/>
      <c r="AA86" s="13">
        <v>0</v>
      </c>
      <c r="AB86" s="13">
        <v>0</v>
      </c>
      <c r="AC86" s="13">
        <f t="shared" si="5"/>
        <v>0</v>
      </c>
      <c r="AD86" s="13">
        <f t="shared" si="5"/>
        <v>0</v>
      </c>
      <c r="AE86" s="8" t="s">
        <v>464</v>
      </c>
    </row>
    <row r="87" spans="1:31" ht="25.5" x14ac:dyDescent="0.25">
      <c r="A87" s="7" t="s">
        <v>1741</v>
      </c>
      <c r="B87" s="7" t="s">
        <v>361</v>
      </c>
      <c r="C87" s="7" t="s">
        <v>362</v>
      </c>
      <c r="D87" s="7" t="s">
        <v>466</v>
      </c>
      <c r="E87" s="7" t="s">
        <v>2008</v>
      </c>
      <c r="F87" s="7" t="s">
        <v>30</v>
      </c>
      <c r="G87" s="7" t="s">
        <v>96</v>
      </c>
      <c r="H87" s="7" t="s">
        <v>283</v>
      </c>
      <c r="I87" s="7" t="s">
        <v>32</v>
      </c>
      <c r="J87" s="7" t="s">
        <v>467</v>
      </c>
      <c r="K87" s="7" t="s">
        <v>54</v>
      </c>
      <c r="L87" s="7" t="s">
        <v>1963</v>
      </c>
      <c r="M87" s="8" t="s">
        <v>468</v>
      </c>
      <c r="N87" s="8" t="s">
        <v>469</v>
      </c>
      <c r="O87" s="8" t="s">
        <v>470</v>
      </c>
      <c r="P87" s="7" t="s">
        <v>1846</v>
      </c>
      <c r="Q87" s="7" t="s">
        <v>1871</v>
      </c>
      <c r="R87" s="7" t="s">
        <v>1892</v>
      </c>
      <c r="S87" s="7" t="s">
        <v>37</v>
      </c>
      <c r="T87" s="9">
        <v>45561.083333333336</v>
      </c>
      <c r="U87" s="7" t="s">
        <v>57</v>
      </c>
      <c r="V87" s="10">
        <v>2738452.5</v>
      </c>
      <c r="W87" s="10">
        <v>2601529.87</v>
      </c>
      <c r="X87" s="10">
        <v>2327684.62</v>
      </c>
      <c r="Y87" s="11">
        <v>0</v>
      </c>
      <c r="Z87" s="12"/>
      <c r="AA87" s="13">
        <v>0</v>
      </c>
      <c r="AB87" s="13">
        <v>0</v>
      </c>
      <c r="AC87" s="13">
        <f t="shared" si="5"/>
        <v>0</v>
      </c>
      <c r="AD87" s="13">
        <f t="shared" si="5"/>
        <v>0</v>
      </c>
      <c r="AE87" s="8" t="s">
        <v>470</v>
      </c>
    </row>
    <row r="88" spans="1:31" x14ac:dyDescent="0.25">
      <c r="A88" s="7" t="s">
        <v>1742</v>
      </c>
      <c r="B88" s="7" t="s">
        <v>361</v>
      </c>
      <c r="C88" s="7" t="s">
        <v>472</v>
      </c>
      <c r="D88" s="7" t="s">
        <v>473</v>
      </c>
      <c r="E88" s="7" t="s">
        <v>2009</v>
      </c>
      <c r="F88" s="7" t="s">
        <v>474</v>
      </c>
      <c r="G88" s="7" t="s">
        <v>96</v>
      </c>
      <c r="H88" s="7" t="s">
        <v>475</v>
      </c>
      <c r="I88" s="7" t="s">
        <v>32</v>
      </c>
      <c r="J88" s="7" t="s">
        <v>476</v>
      </c>
      <c r="K88" s="7" t="s">
        <v>54</v>
      </c>
      <c r="L88" s="7" t="s">
        <v>475</v>
      </c>
      <c r="M88" s="8" t="s">
        <v>477</v>
      </c>
      <c r="N88" s="8" t="s">
        <v>478</v>
      </c>
      <c r="O88" s="8" t="s">
        <v>479</v>
      </c>
      <c r="P88" s="7" t="s">
        <v>1846</v>
      </c>
      <c r="Q88" s="7" t="s">
        <v>1853</v>
      </c>
      <c r="R88" s="7" t="s">
        <v>1853</v>
      </c>
      <c r="S88" s="7" t="s">
        <v>37</v>
      </c>
      <c r="T88" s="9">
        <v>45645.041666666664</v>
      </c>
      <c r="U88" s="7" t="s">
        <v>57</v>
      </c>
      <c r="V88" s="10">
        <v>2293659.67</v>
      </c>
      <c r="W88" s="10">
        <v>2178976.6800000002</v>
      </c>
      <c r="X88" s="10">
        <v>2178976.6800000002</v>
      </c>
      <c r="Y88" s="11">
        <v>5</v>
      </c>
      <c r="Z88" s="12"/>
      <c r="AA88" s="13">
        <v>0</v>
      </c>
      <c r="AB88" s="13">
        <v>0</v>
      </c>
      <c r="AC88" s="13">
        <f t="shared" si="5"/>
        <v>0</v>
      </c>
      <c r="AD88" s="13">
        <f t="shared" si="5"/>
        <v>0</v>
      </c>
      <c r="AE88" s="8" t="s">
        <v>479</v>
      </c>
    </row>
    <row r="89" spans="1:31" x14ac:dyDescent="0.25">
      <c r="A89" s="7" t="s">
        <v>1743</v>
      </c>
      <c r="B89" s="7" t="s">
        <v>361</v>
      </c>
      <c r="C89" s="7" t="s">
        <v>472</v>
      </c>
      <c r="D89" s="7" t="s">
        <v>473</v>
      </c>
      <c r="E89" s="7" t="s">
        <v>2009</v>
      </c>
      <c r="F89" s="7" t="s">
        <v>474</v>
      </c>
      <c r="G89" s="7" t="s">
        <v>96</v>
      </c>
      <c r="H89" s="7" t="s">
        <v>475</v>
      </c>
      <c r="I89" s="7" t="s">
        <v>32</v>
      </c>
      <c r="J89" s="7" t="s">
        <v>476</v>
      </c>
      <c r="K89" s="7" t="s">
        <v>54</v>
      </c>
      <c r="L89" s="7" t="s">
        <v>475</v>
      </c>
      <c r="M89" s="8" t="s">
        <v>481</v>
      </c>
      <c r="N89" s="8" t="s">
        <v>482</v>
      </c>
      <c r="O89" s="8" t="s">
        <v>483</v>
      </c>
      <c r="P89" s="7" t="s">
        <v>1846</v>
      </c>
      <c r="Q89" s="7" t="s">
        <v>1876</v>
      </c>
      <c r="R89" s="7" t="s">
        <v>1893</v>
      </c>
      <c r="S89" s="7" t="s">
        <v>37</v>
      </c>
      <c r="T89" s="9">
        <v>45644.041666666664</v>
      </c>
      <c r="U89" s="7" t="s">
        <v>57</v>
      </c>
      <c r="V89" s="10">
        <v>470241.12</v>
      </c>
      <c r="W89" s="10">
        <v>446729.06</v>
      </c>
      <c r="X89" s="10">
        <v>446729.06</v>
      </c>
      <c r="Y89" s="11">
        <v>3</v>
      </c>
      <c r="Z89" s="12"/>
      <c r="AA89" s="13">
        <v>0</v>
      </c>
      <c r="AB89" s="13">
        <v>0</v>
      </c>
      <c r="AC89" s="13">
        <f t="shared" si="5"/>
        <v>0</v>
      </c>
      <c r="AD89" s="13">
        <f t="shared" si="5"/>
        <v>0</v>
      </c>
      <c r="AE89" s="8" t="s">
        <v>483</v>
      </c>
    </row>
    <row r="90" spans="1:31" x14ac:dyDescent="0.25">
      <c r="A90" s="7" t="s">
        <v>1744</v>
      </c>
      <c r="B90" s="7" t="s">
        <v>361</v>
      </c>
      <c r="C90" s="7" t="s">
        <v>472</v>
      </c>
      <c r="D90" s="7" t="s">
        <v>473</v>
      </c>
      <c r="E90" s="7" t="s">
        <v>2009</v>
      </c>
      <c r="F90" s="7" t="s">
        <v>474</v>
      </c>
      <c r="G90" s="7" t="s">
        <v>96</v>
      </c>
      <c r="H90" s="7" t="s">
        <v>475</v>
      </c>
      <c r="I90" s="7" t="s">
        <v>32</v>
      </c>
      <c r="J90" s="7" t="s">
        <v>476</v>
      </c>
      <c r="K90" s="7" t="s">
        <v>54</v>
      </c>
      <c r="L90" s="7" t="s">
        <v>475</v>
      </c>
      <c r="M90" s="8" t="s">
        <v>485</v>
      </c>
      <c r="N90" s="8" t="s">
        <v>486</v>
      </c>
      <c r="O90" s="8" t="s">
        <v>487</v>
      </c>
      <c r="P90" s="7" t="s">
        <v>1846</v>
      </c>
      <c r="Q90" s="7" t="s">
        <v>1864</v>
      </c>
      <c r="R90" s="7" t="s">
        <v>1894</v>
      </c>
      <c r="S90" s="7" t="s">
        <v>37</v>
      </c>
      <c r="T90" s="9">
        <v>45643.041666666664</v>
      </c>
      <c r="U90" s="7" t="s">
        <v>57</v>
      </c>
      <c r="V90" s="10">
        <v>1074305.92</v>
      </c>
      <c r="W90" s="10">
        <v>1020590.6101999999</v>
      </c>
      <c r="X90" s="10">
        <v>1020590.6101999999</v>
      </c>
      <c r="Y90" s="11">
        <v>3</v>
      </c>
      <c r="Z90" s="12"/>
      <c r="AA90" s="13">
        <v>0</v>
      </c>
      <c r="AB90" s="13">
        <v>0</v>
      </c>
      <c r="AC90" s="13">
        <f t="shared" si="5"/>
        <v>0</v>
      </c>
      <c r="AD90" s="13">
        <f t="shared" si="5"/>
        <v>0</v>
      </c>
      <c r="AE90" s="8" t="s">
        <v>487</v>
      </c>
    </row>
    <row r="91" spans="1:31" x14ac:dyDescent="0.25">
      <c r="A91" s="7" t="s">
        <v>1745</v>
      </c>
      <c r="B91" s="7" t="s">
        <v>361</v>
      </c>
      <c r="C91" s="7" t="s">
        <v>472</v>
      </c>
      <c r="D91" s="7" t="s">
        <v>473</v>
      </c>
      <c r="E91" s="7" t="s">
        <v>2009</v>
      </c>
      <c r="F91" s="7" t="s">
        <v>474</v>
      </c>
      <c r="G91" s="7" t="s">
        <v>96</v>
      </c>
      <c r="H91" s="7" t="s">
        <v>475</v>
      </c>
      <c r="I91" s="7" t="s">
        <v>32</v>
      </c>
      <c r="J91" s="7" t="s">
        <v>476</v>
      </c>
      <c r="K91" s="7" t="s">
        <v>54</v>
      </c>
      <c r="L91" s="7" t="s">
        <v>475</v>
      </c>
      <c r="M91" s="8" t="s">
        <v>489</v>
      </c>
      <c r="N91" s="8" t="s">
        <v>490</v>
      </c>
      <c r="O91" s="8" t="s">
        <v>491</v>
      </c>
      <c r="P91" s="7" t="s">
        <v>1846</v>
      </c>
      <c r="Q91" s="7" t="s">
        <v>1867</v>
      </c>
      <c r="R91" s="7" t="s">
        <v>1895</v>
      </c>
      <c r="S91" s="7" t="s">
        <v>37</v>
      </c>
      <c r="T91" s="9">
        <v>45656.041666666664</v>
      </c>
      <c r="U91" s="7" t="s">
        <v>57</v>
      </c>
      <c r="V91" s="10">
        <v>1430937.13</v>
      </c>
      <c r="W91" s="10">
        <v>1359390.26</v>
      </c>
      <c r="X91" s="10">
        <v>1359390.26</v>
      </c>
      <c r="Y91" s="11">
        <v>5</v>
      </c>
      <c r="Z91" s="12"/>
      <c r="AA91" s="13">
        <v>0</v>
      </c>
      <c r="AB91" s="13">
        <v>0</v>
      </c>
      <c r="AC91" s="13">
        <f t="shared" si="5"/>
        <v>0</v>
      </c>
      <c r="AD91" s="13">
        <f t="shared" si="5"/>
        <v>0</v>
      </c>
      <c r="AE91" s="8" t="s">
        <v>491</v>
      </c>
    </row>
    <row r="92" spans="1:31" x14ac:dyDescent="0.25">
      <c r="A92" s="7" t="s">
        <v>300</v>
      </c>
      <c r="B92" s="7" t="s">
        <v>361</v>
      </c>
      <c r="C92" s="7" t="s">
        <v>472</v>
      </c>
      <c r="D92" s="7" t="s">
        <v>473</v>
      </c>
      <c r="E92" s="7" t="s">
        <v>2009</v>
      </c>
      <c r="F92" s="7" t="s">
        <v>474</v>
      </c>
      <c r="G92" s="7" t="s">
        <v>96</v>
      </c>
      <c r="H92" s="7" t="s">
        <v>475</v>
      </c>
      <c r="I92" s="7" t="s">
        <v>32</v>
      </c>
      <c r="J92" s="7" t="s">
        <v>476</v>
      </c>
      <c r="K92" s="7" t="s">
        <v>54</v>
      </c>
      <c r="L92" s="7" t="s">
        <v>475</v>
      </c>
      <c r="M92" s="8" t="s">
        <v>493</v>
      </c>
      <c r="N92" s="8" t="s">
        <v>494</v>
      </c>
      <c r="O92" s="8" t="s">
        <v>495</v>
      </c>
      <c r="P92" s="7" t="s">
        <v>1846</v>
      </c>
      <c r="Q92" s="7" t="s">
        <v>1860</v>
      </c>
      <c r="R92" s="7" t="s">
        <v>1863</v>
      </c>
      <c r="S92" s="7" t="s">
        <v>37</v>
      </c>
      <c r="T92" s="9">
        <v>45642.041666666664</v>
      </c>
      <c r="U92" s="7" t="s">
        <v>57</v>
      </c>
      <c r="V92" s="10">
        <v>725882.3698000001</v>
      </c>
      <c r="W92" s="10">
        <v>689588.24970000004</v>
      </c>
      <c r="X92" s="10">
        <v>689588.24970000004</v>
      </c>
      <c r="Y92" s="11">
        <v>6</v>
      </c>
      <c r="Z92" s="12"/>
      <c r="AA92" s="13">
        <v>0</v>
      </c>
      <c r="AB92" s="13">
        <v>0</v>
      </c>
      <c r="AC92" s="13">
        <f t="shared" si="5"/>
        <v>0</v>
      </c>
      <c r="AD92" s="13">
        <f t="shared" si="5"/>
        <v>0</v>
      </c>
      <c r="AE92" s="8" t="s">
        <v>495</v>
      </c>
    </row>
    <row r="93" spans="1:31" x14ac:dyDescent="0.25">
      <c r="A93" s="7" t="s">
        <v>307</v>
      </c>
      <c r="B93" s="7" t="s">
        <v>361</v>
      </c>
      <c r="C93" s="7" t="s">
        <v>472</v>
      </c>
      <c r="D93" s="7" t="s">
        <v>473</v>
      </c>
      <c r="E93" s="7" t="s">
        <v>2009</v>
      </c>
      <c r="F93" s="7" t="s">
        <v>474</v>
      </c>
      <c r="G93" s="7" t="s">
        <v>96</v>
      </c>
      <c r="H93" s="7" t="s">
        <v>475</v>
      </c>
      <c r="I93" s="7" t="s">
        <v>32</v>
      </c>
      <c r="J93" s="7" t="s">
        <v>476</v>
      </c>
      <c r="K93" s="7" t="s">
        <v>54</v>
      </c>
      <c r="L93" s="7" t="s">
        <v>475</v>
      </c>
      <c r="M93" s="8" t="s">
        <v>497</v>
      </c>
      <c r="N93" s="8" t="s">
        <v>498</v>
      </c>
      <c r="O93" s="8" t="s">
        <v>499</v>
      </c>
      <c r="P93" s="7" t="s">
        <v>1846</v>
      </c>
      <c r="Q93" s="7" t="s">
        <v>1854</v>
      </c>
      <c r="R93" s="7" t="s">
        <v>1855</v>
      </c>
      <c r="S93" s="7" t="s">
        <v>37</v>
      </c>
      <c r="T93" s="9">
        <v>45645.041666666664</v>
      </c>
      <c r="U93" s="7" t="s">
        <v>57</v>
      </c>
      <c r="V93" s="10">
        <v>1438938.6</v>
      </c>
      <c r="W93" s="10">
        <v>1366991.6601000002</v>
      </c>
      <c r="X93" s="10">
        <v>1366991.6601000002</v>
      </c>
      <c r="Y93" s="11">
        <v>0</v>
      </c>
      <c r="Z93" s="12"/>
      <c r="AA93" s="13">
        <v>0</v>
      </c>
      <c r="AB93" s="13">
        <v>0</v>
      </c>
      <c r="AC93" s="13">
        <f t="shared" si="5"/>
        <v>0</v>
      </c>
      <c r="AD93" s="13">
        <f t="shared" si="5"/>
        <v>0</v>
      </c>
      <c r="AE93" s="8" t="s">
        <v>499</v>
      </c>
    </row>
    <row r="94" spans="1:31" x14ac:dyDescent="0.25">
      <c r="A94" s="7" t="s">
        <v>1746</v>
      </c>
      <c r="B94" s="7" t="s">
        <v>361</v>
      </c>
      <c r="C94" s="7" t="s">
        <v>472</v>
      </c>
      <c r="D94" s="7" t="s">
        <v>473</v>
      </c>
      <c r="E94" s="7" t="s">
        <v>2009</v>
      </c>
      <c r="F94" s="7" t="s">
        <v>474</v>
      </c>
      <c r="G94" s="7" t="s">
        <v>96</v>
      </c>
      <c r="H94" s="7" t="s">
        <v>475</v>
      </c>
      <c r="I94" s="7" t="s">
        <v>32</v>
      </c>
      <c r="J94" s="7" t="s">
        <v>476</v>
      </c>
      <c r="K94" s="7" t="s">
        <v>54</v>
      </c>
      <c r="L94" s="7" t="s">
        <v>475</v>
      </c>
      <c r="M94" s="8" t="s">
        <v>501</v>
      </c>
      <c r="N94" s="8" t="s">
        <v>502</v>
      </c>
      <c r="O94" s="8" t="s">
        <v>503</v>
      </c>
      <c r="P94" s="7" t="s">
        <v>1846</v>
      </c>
      <c r="Q94" s="7" t="s">
        <v>1873</v>
      </c>
      <c r="R94" s="7" t="s">
        <v>1896</v>
      </c>
      <c r="S94" s="7" t="s">
        <v>37</v>
      </c>
      <c r="T94" s="9">
        <v>45656.041666666664</v>
      </c>
      <c r="U94" s="7" t="s">
        <v>57</v>
      </c>
      <c r="V94" s="10">
        <v>532313.74000000011</v>
      </c>
      <c r="W94" s="10">
        <v>505698.05040000001</v>
      </c>
      <c r="X94" s="10">
        <v>505698.05040000001</v>
      </c>
      <c r="Y94" s="11">
        <v>5</v>
      </c>
      <c r="Z94" s="12"/>
      <c r="AA94" s="13">
        <v>0</v>
      </c>
      <c r="AB94" s="13">
        <v>0</v>
      </c>
      <c r="AC94" s="13">
        <f t="shared" si="5"/>
        <v>0</v>
      </c>
      <c r="AD94" s="13">
        <f t="shared" si="5"/>
        <v>0</v>
      </c>
      <c r="AE94" s="8" t="s">
        <v>503</v>
      </c>
    </row>
    <row r="95" spans="1:31" x14ac:dyDescent="0.25">
      <c r="A95" s="7" t="s">
        <v>1747</v>
      </c>
      <c r="B95" s="7" t="s">
        <v>361</v>
      </c>
      <c r="C95" s="7" t="s">
        <v>472</v>
      </c>
      <c r="D95" s="7" t="s">
        <v>473</v>
      </c>
      <c r="E95" s="7" t="s">
        <v>2009</v>
      </c>
      <c r="F95" s="7" t="s">
        <v>474</v>
      </c>
      <c r="G95" s="7" t="s">
        <v>96</v>
      </c>
      <c r="H95" s="7" t="s">
        <v>475</v>
      </c>
      <c r="I95" s="7" t="s">
        <v>32</v>
      </c>
      <c r="J95" s="7" t="s">
        <v>476</v>
      </c>
      <c r="K95" s="7" t="s">
        <v>54</v>
      </c>
      <c r="L95" s="7" t="s">
        <v>475</v>
      </c>
      <c r="M95" s="8" t="s">
        <v>505</v>
      </c>
      <c r="N95" s="8" t="s">
        <v>506</v>
      </c>
      <c r="O95" s="8" t="s">
        <v>507</v>
      </c>
      <c r="P95" s="7" t="s">
        <v>1846</v>
      </c>
      <c r="Q95" s="7" t="s">
        <v>1848</v>
      </c>
      <c r="R95" s="7" t="s">
        <v>1848</v>
      </c>
      <c r="S95" s="7" t="s">
        <v>37</v>
      </c>
      <c r="T95" s="9">
        <v>45645.041666666664</v>
      </c>
      <c r="U95" s="7" t="s">
        <v>57</v>
      </c>
      <c r="V95" s="10">
        <v>1103522.1100000001</v>
      </c>
      <c r="W95" s="10">
        <v>1048346</v>
      </c>
      <c r="X95" s="10">
        <v>1048346</v>
      </c>
      <c r="Y95" s="11">
        <v>2</v>
      </c>
      <c r="Z95" s="12"/>
      <c r="AA95" s="13">
        <v>0</v>
      </c>
      <c r="AB95" s="13">
        <v>0</v>
      </c>
      <c r="AC95" s="13">
        <f t="shared" si="5"/>
        <v>0</v>
      </c>
      <c r="AD95" s="13">
        <f t="shared" si="5"/>
        <v>0</v>
      </c>
      <c r="AE95" s="8" t="s">
        <v>507</v>
      </c>
    </row>
    <row r="96" spans="1:31" x14ac:dyDescent="0.25">
      <c r="A96" s="7" t="s">
        <v>1748</v>
      </c>
      <c r="B96" s="7" t="s">
        <v>361</v>
      </c>
      <c r="C96" s="7" t="s">
        <v>472</v>
      </c>
      <c r="D96" s="7" t="s">
        <v>473</v>
      </c>
      <c r="E96" s="7" t="s">
        <v>2009</v>
      </c>
      <c r="F96" s="7" t="s">
        <v>474</v>
      </c>
      <c r="G96" s="7" t="s">
        <v>96</v>
      </c>
      <c r="H96" s="7" t="s">
        <v>475</v>
      </c>
      <c r="I96" s="7" t="s">
        <v>32</v>
      </c>
      <c r="J96" s="7" t="s">
        <v>476</v>
      </c>
      <c r="K96" s="7" t="s">
        <v>54</v>
      </c>
      <c r="L96" s="7" t="s">
        <v>475</v>
      </c>
      <c r="M96" s="8" t="s">
        <v>509</v>
      </c>
      <c r="N96" s="8" t="s">
        <v>510</v>
      </c>
      <c r="O96" s="8" t="s">
        <v>511</v>
      </c>
      <c r="P96" s="7" t="s">
        <v>1846</v>
      </c>
      <c r="Q96" s="7" t="s">
        <v>1856</v>
      </c>
      <c r="R96" s="7" t="s">
        <v>1857</v>
      </c>
      <c r="S96" s="7" t="s">
        <v>37</v>
      </c>
      <c r="T96" s="9">
        <v>45642.041666666664</v>
      </c>
      <c r="U96" s="7" t="s">
        <v>57</v>
      </c>
      <c r="V96" s="10">
        <v>622918.37</v>
      </c>
      <c r="W96" s="10">
        <v>591772.45000000007</v>
      </c>
      <c r="X96" s="10">
        <v>591772.45000000007</v>
      </c>
      <c r="Y96" s="11">
        <v>3</v>
      </c>
      <c r="Z96" s="12"/>
      <c r="AA96" s="13">
        <v>0</v>
      </c>
      <c r="AB96" s="13">
        <v>0</v>
      </c>
      <c r="AC96" s="13">
        <f t="shared" si="5"/>
        <v>0</v>
      </c>
      <c r="AD96" s="13">
        <f t="shared" si="5"/>
        <v>0</v>
      </c>
      <c r="AE96" s="8" t="s">
        <v>511</v>
      </c>
    </row>
    <row r="97" spans="1:31" ht="25.5" x14ac:dyDescent="0.25">
      <c r="A97" s="7" t="s">
        <v>1749</v>
      </c>
      <c r="B97" s="7" t="s">
        <v>361</v>
      </c>
      <c r="C97" s="7" t="s">
        <v>472</v>
      </c>
      <c r="D97" s="7" t="s">
        <v>473</v>
      </c>
      <c r="E97" s="7" t="s">
        <v>2009</v>
      </c>
      <c r="F97" s="7" t="s">
        <v>474</v>
      </c>
      <c r="G97" s="7" t="s">
        <v>96</v>
      </c>
      <c r="H97" s="7" t="s">
        <v>475</v>
      </c>
      <c r="I97" s="7" t="s">
        <v>32</v>
      </c>
      <c r="J97" s="7" t="s">
        <v>476</v>
      </c>
      <c r="K97" s="7" t="s">
        <v>54</v>
      </c>
      <c r="L97" s="7" t="s">
        <v>475</v>
      </c>
      <c r="M97" s="8" t="s">
        <v>513</v>
      </c>
      <c r="N97" s="8" t="s">
        <v>514</v>
      </c>
      <c r="O97" s="8" t="s">
        <v>515</v>
      </c>
      <c r="P97" s="7" t="s">
        <v>1846</v>
      </c>
      <c r="Q97" s="7" t="s">
        <v>1897</v>
      </c>
      <c r="R97" s="7" t="s">
        <v>1898</v>
      </c>
      <c r="S97" s="7" t="s">
        <v>37</v>
      </c>
      <c r="T97" s="9">
        <v>45657.041666666664</v>
      </c>
      <c r="U97" s="7" t="s">
        <v>57</v>
      </c>
      <c r="V97" s="10">
        <v>537685.27020000003</v>
      </c>
      <c r="W97" s="10">
        <v>510801</v>
      </c>
      <c r="X97" s="10">
        <v>510801</v>
      </c>
      <c r="Y97" s="11">
        <v>0</v>
      </c>
      <c r="Z97" s="12"/>
      <c r="AA97" s="13">
        <v>0</v>
      </c>
      <c r="AB97" s="13">
        <v>0</v>
      </c>
      <c r="AC97" s="13">
        <f t="shared" si="5"/>
        <v>0</v>
      </c>
      <c r="AD97" s="13">
        <f t="shared" si="5"/>
        <v>0</v>
      </c>
      <c r="AE97" s="8" t="s">
        <v>515</v>
      </c>
    </row>
    <row r="98" spans="1:31" ht="25.5" x14ac:dyDescent="0.25">
      <c r="A98" s="7" t="s">
        <v>1750</v>
      </c>
      <c r="B98" s="7" t="s">
        <v>361</v>
      </c>
      <c r="C98" s="7" t="s">
        <v>472</v>
      </c>
      <c r="D98" s="7" t="s">
        <v>473</v>
      </c>
      <c r="E98" s="7" t="s">
        <v>2009</v>
      </c>
      <c r="F98" s="7" t="s">
        <v>474</v>
      </c>
      <c r="G98" s="7" t="s">
        <v>96</v>
      </c>
      <c r="H98" s="7" t="s">
        <v>475</v>
      </c>
      <c r="I98" s="7" t="s">
        <v>32</v>
      </c>
      <c r="J98" s="7" t="s">
        <v>476</v>
      </c>
      <c r="K98" s="7" t="s">
        <v>54</v>
      </c>
      <c r="L98" s="7" t="s">
        <v>475</v>
      </c>
      <c r="M98" s="8" t="s">
        <v>517</v>
      </c>
      <c r="N98" s="8" t="s">
        <v>518</v>
      </c>
      <c r="O98" s="8" t="s">
        <v>519</v>
      </c>
      <c r="P98" s="7" t="s">
        <v>1846</v>
      </c>
      <c r="Q98" s="7" t="s">
        <v>1851</v>
      </c>
      <c r="R98" s="7" t="s">
        <v>1899</v>
      </c>
      <c r="S98" s="7" t="s">
        <v>37</v>
      </c>
      <c r="T98" s="9">
        <v>45657.041666666664</v>
      </c>
      <c r="U98" s="7" t="s">
        <v>57</v>
      </c>
      <c r="V98" s="10">
        <v>967843.16009999998</v>
      </c>
      <c r="W98" s="10">
        <v>919450.99979999987</v>
      </c>
      <c r="X98" s="10">
        <v>919450.99979999987</v>
      </c>
      <c r="Y98" s="11">
        <v>6</v>
      </c>
      <c r="Z98" s="12"/>
      <c r="AA98" s="13">
        <v>0</v>
      </c>
      <c r="AB98" s="13">
        <v>0</v>
      </c>
      <c r="AC98" s="13">
        <f t="shared" si="5"/>
        <v>0</v>
      </c>
      <c r="AD98" s="13">
        <f t="shared" si="5"/>
        <v>0</v>
      </c>
      <c r="AE98" s="8" t="s">
        <v>519</v>
      </c>
    </row>
    <row r="99" spans="1:31" ht="25.5" x14ac:dyDescent="0.25">
      <c r="A99" s="7" t="s">
        <v>1751</v>
      </c>
      <c r="B99" s="7" t="s">
        <v>361</v>
      </c>
      <c r="C99" s="7" t="s">
        <v>472</v>
      </c>
      <c r="D99" s="7" t="s">
        <v>521</v>
      </c>
      <c r="E99" s="7" t="s">
        <v>597</v>
      </c>
      <c r="F99" s="7" t="s">
        <v>474</v>
      </c>
      <c r="G99" s="7" t="s">
        <v>96</v>
      </c>
      <c r="H99" s="7" t="s">
        <v>475</v>
      </c>
      <c r="I99" s="7" t="s">
        <v>32</v>
      </c>
      <c r="J99" s="7" t="s">
        <v>522</v>
      </c>
      <c r="K99" s="7" t="s">
        <v>54</v>
      </c>
      <c r="L99" s="7" t="s">
        <v>475</v>
      </c>
      <c r="M99" s="8" t="s">
        <v>523</v>
      </c>
      <c r="N99" s="8" t="s">
        <v>524</v>
      </c>
      <c r="O99" s="8" t="s">
        <v>525</v>
      </c>
      <c r="P99" s="7" t="s">
        <v>1846</v>
      </c>
      <c r="Q99" s="7" t="s">
        <v>1900</v>
      </c>
      <c r="R99" s="7" t="s">
        <v>1901</v>
      </c>
      <c r="S99" s="7" t="s">
        <v>37</v>
      </c>
      <c r="T99" s="9">
        <v>45551.083333333336</v>
      </c>
      <c r="U99" s="7" t="s">
        <v>57</v>
      </c>
      <c r="V99" s="10">
        <v>1738047.32</v>
      </c>
      <c r="W99" s="10">
        <v>1651144.95</v>
      </c>
      <c r="X99" s="10">
        <v>1651144.95</v>
      </c>
      <c r="Y99" s="11">
        <v>6</v>
      </c>
      <c r="Z99" s="12"/>
      <c r="AA99" s="13">
        <v>0</v>
      </c>
      <c r="AB99" s="13">
        <v>0</v>
      </c>
      <c r="AC99" s="13">
        <f t="shared" ref="AC99:AD120" si="6">AA99*100/W99</f>
        <v>0</v>
      </c>
      <c r="AD99" s="13">
        <f t="shared" si="6"/>
        <v>0</v>
      </c>
      <c r="AE99" s="8" t="s">
        <v>525</v>
      </c>
    </row>
    <row r="100" spans="1:31" ht="25.5" x14ac:dyDescent="0.25">
      <c r="A100" s="7" t="s">
        <v>1752</v>
      </c>
      <c r="B100" s="7" t="s">
        <v>361</v>
      </c>
      <c r="C100" s="7" t="s">
        <v>472</v>
      </c>
      <c r="D100" s="7" t="s">
        <v>521</v>
      </c>
      <c r="E100" s="7" t="s">
        <v>597</v>
      </c>
      <c r="F100" s="7" t="s">
        <v>474</v>
      </c>
      <c r="G100" s="7" t="s">
        <v>96</v>
      </c>
      <c r="H100" s="7" t="s">
        <v>475</v>
      </c>
      <c r="I100" s="7" t="s">
        <v>32</v>
      </c>
      <c r="J100" s="7" t="s">
        <v>522</v>
      </c>
      <c r="K100" s="7" t="s">
        <v>54</v>
      </c>
      <c r="L100" s="7" t="s">
        <v>475</v>
      </c>
      <c r="M100" s="8" t="s">
        <v>527</v>
      </c>
      <c r="N100" s="8" t="s">
        <v>528</v>
      </c>
      <c r="O100" s="8" t="s">
        <v>507</v>
      </c>
      <c r="P100" s="7" t="s">
        <v>1846</v>
      </c>
      <c r="Q100" s="7" t="s">
        <v>1848</v>
      </c>
      <c r="R100" s="7" t="s">
        <v>1848</v>
      </c>
      <c r="S100" s="7" t="s">
        <v>37</v>
      </c>
      <c r="T100" s="9">
        <v>45552.083333333336</v>
      </c>
      <c r="U100" s="7" t="s">
        <v>57</v>
      </c>
      <c r="V100" s="10">
        <v>1379402.64</v>
      </c>
      <c r="W100" s="10">
        <v>1310432.5</v>
      </c>
      <c r="X100" s="10">
        <v>1310432.5</v>
      </c>
      <c r="Y100" s="11">
        <v>3</v>
      </c>
      <c r="Z100" s="12"/>
      <c r="AA100" s="13">
        <v>0</v>
      </c>
      <c r="AB100" s="13">
        <v>0</v>
      </c>
      <c r="AC100" s="13">
        <f t="shared" si="6"/>
        <v>0</v>
      </c>
      <c r="AD100" s="13">
        <f t="shared" si="6"/>
        <v>0</v>
      </c>
      <c r="AE100" s="8" t="s">
        <v>507</v>
      </c>
    </row>
    <row r="101" spans="1:31" ht="25.5" x14ac:dyDescent="0.25">
      <c r="A101" s="7" t="s">
        <v>1753</v>
      </c>
      <c r="B101" s="7" t="s">
        <v>361</v>
      </c>
      <c r="C101" s="7" t="s">
        <v>472</v>
      </c>
      <c r="D101" s="7" t="s">
        <v>521</v>
      </c>
      <c r="E101" s="7" t="s">
        <v>597</v>
      </c>
      <c r="F101" s="7" t="s">
        <v>474</v>
      </c>
      <c r="G101" s="7" t="s">
        <v>96</v>
      </c>
      <c r="H101" s="7" t="s">
        <v>475</v>
      </c>
      <c r="I101" s="7" t="s">
        <v>32</v>
      </c>
      <c r="J101" s="7" t="s">
        <v>522</v>
      </c>
      <c r="K101" s="7" t="s">
        <v>54</v>
      </c>
      <c r="L101" s="7" t="s">
        <v>475</v>
      </c>
      <c r="M101" s="8" t="s">
        <v>530</v>
      </c>
      <c r="N101" s="8" t="s">
        <v>531</v>
      </c>
      <c r="O101" s="8" t="s">
        <v>532</v>
      </c>
      <c r="P101" s="7" t="s">
        <v>1846</v>
      </c>
      <c r="Q101" s="7" t="s">
        <v>1902</v>
      </c>
      <c r="R101" s="7" t="s">
        <v>1903</v>
      </c>
      <c r="S101" s="7" t="s">
        <v>37</v>
      </c>
      <c r="T101" s="9">
        <v>45581.083333333336</v>
      </c>
      <c r="U101" s="7" t="s">
        <v>57</v>
      </c>
      <c r="V101" s="10">
        <v>1451764.74</v>
      </c>
      <c r="W101" s="10">
        <v>1379176.5</v>
      </c>
      <c r="X101" s="10">
        <v>1379176.5</v>
      </c>
      <c r="Y101" s="11">
        <v>6</v>
      </c>
      <c r="Z101" s="12"/>
      <c r="AA101" s="13">
        <v>0</v>
      </c>
      <c r="AB101" s="13">
        <v>0</v>
      </c>
      <c r="AC101" s="13">
        <f t="shared" si="6"/>
        <v>0</v>
      </c>
      <c r="AD101" s="13">
        <f t="shared" si="6"/>
        <v>0</v>
      </c>
      <c r="AE101" s="8" t="s">
        <v>532</v>
      </c>
    </row>
    <row r="102" spans="1:31" ht="25.5" x14ac:dyDescent="0.25">
      <c r="A102" s="7" t="s">
        <v>1754</v>
      </c>
      <c r="B102" s="7" t="s">
        <v>361</v>
      </c>
      <c r="C102" s="7" t="s">
        <v>472</v>
      </c>
      <c r="D102" s="7" t="s">
        <v>521</v>
      </c>
      <c r="E102" s="7" t="s">
        <v>597</v>
      </c>
      <c r="F102" s="7" t="s">
        <v>474</v>
      </c>
      <c r="G102" s="7" t="s">
        <v>96</v>
      </c>
      <c r="H102" s="7" t="s">
        <v>475</v>
      </c>
      <c r="I102" s="7" t="s">
        <v>32</v>
      </c>
      <c r="J102" s="7" t="s">
        <v>522</v>
      </c>
      <c r="K102" s="7" t="s">
        <v>54</v>
      </c>
      <c r="L102" s="7" t="s">
        <v>475</v>
      </c>
      <c r="M102" s="8" t="s">
        <v>534</v>
      </c>
      <c r="N102" s="8" t="s">
        <v>524</v>
      </c>
      <c r="O102" s="8" t="s">
        <v>535</v>
      </c>
      <c r="P102" s="7" t="s">
        <v>1846</v>
      </c>
      <c r="Q102" s="7" t="s">
        <v>1849</v>
      </c>
      <c r="R102" s="7" t="s">
        <v>1904</v>
      </c>
      <c r="S102" s="7" t="s">
        <v>37</v>
      </c>
      <c r="T102" s="9">
        <v>45593.041666666664</v>
      </c>
      <c r="U102" s="7" t="s">
        <v>57</v>
      </c>
      <c r="V102" s="10">
        <v>4839215.7904999992</v>
      </c>
      <c r="W102" s="10">
        <v>4597255</v>
      </c>
      <c r="X102" s="10">
        <v>4597255</v>
      </c>
      <c r="Y102" s="11">
        <v>6</v>
      </c>
      <c r="Z102" s="12"/>
      <c r="AA102" s="13">
        <v>0</v>
      </c>
      <c r="AB102" s="13">
        <v>0</v>
      </c>
      <c r="AC102" s="13">
        <f t="shared" si="6"/>
        <v>0</v>
      </c>
      <c r="AD102" s="13">
        <f t="shared" si="6"/>
        <v>0</v>
      </c>
      <c r="AE102" s="8" t="s">
        <v>535</v>
      </c>
    </row>
    <row r="103" spans="1:31" ht="25.5" x14ac:dyDescent="0.25">
      <c r="A103" s="7" t="s">
        <v>312</v>
      </c>
      <c r="B103" s="7" t="s">
        <v>361</v>
      </c>
      <c r="C103" s="7" t="s">
        <v>472</v>
      </c>
      <c r="D103" s="7" t="s">
        <v>521</v>
      </c>
      <c r="E103" s="7" t="s">
        <v>597</v>
      </c>
      <c r="F103" s="7" t="s">
        <v>474</v>
      </c>
      <c r="G103" s="7" t="s">
        <v>96</v>
      </c>
      <c r="H103" s="7" t="s">
        <v>475</v>
      </c>
      <c r="I103" s="7" t="s">
        <v>32</v>
      </c>
      <c r="J103" s="7" t="s">
        <v>522</v>
      </c>
      <c r="K103" s="7" t="s">
        <v>54</v>
      </c>
      <c r="L103" s="7" t="s">
        <v>475</v>
      </c>
      <c r="M103" s="8" t="s">
        <v>537</v>
      </c>
      <c r="N103" s="8" t="s">
        <v>538</v>
      </c>
      <c r="O103" s="8" t="s">
        <v>539</v>
      </c>
      <c r="P103" s="7" t="s">
        <v>1846</v>
      </c>
      <c r="Q103" s="7" t="s">
        <v>1905</v>
      </c>
      <c r="R103" s="7" t="s">
        <v>1906</v>
      </c>
      <c r="S103" s="7" t="s">
        <v>37</v>
      </c>
      <c r="T103" s="9">
        <v>45580.083333333336</v>
      </c>
      <c r="U103" s="7" t="s">
        <v>57</v>
      </c>
      <c r="V103" s="10">
        <v>4839219.45</v>
      </c>
      <c r="W103" s="10">
        <v>4597255.0001999997</v>
      </c>
      <c r="X103" s="10">
        <v>4597255.0001999997</v>
      </c>
      <c r="Y103" s="11">
        <v>3</v>
      </c>
      <c r="Z103" s="12"/>
      <c r="AA103" s="13">
        <v>0</v>
      </c>
      <c r="AB103" s="13">
        <v>0</v>
      </c>
      <c r="AC103" s="13">
        <f t="shared" si="6"/>
        <v>0</v>
      </c>
      <c r="AD103" s="13">
        <f t="shared" si="6"/>
        <v>0</v>
      </c>
      <c r="AE103" s="8" t="s">
        <v>539</v>
      </c>
    </row>
    <row r="104" spans="1:31" ht="25.5" x14ac:dyDescent="0.25">
      <c r="A104" s="7" t="s">
        <v>1755</v>
      </c>
      <c r="B104" s="7" t="s">
        <v>361</v>
      </c>
      <c r="C104" s="7" t="s">
        <v>472</v>
      </c>
      <c r="D104" s="7" t="s">
        <v>521</v>
      </c>
      <c r="E104" s="7" t="s">
        <v>597</v>
      </c>
      <c r="F104" s="7" t="s">
        <v>474</v>
      </c>
      <c r="G104" s="7" t="s">
        <v>96</v>
      </c>
      <c r="H104" s="7" t="s">
        <v>475</v>
      </c>
      <c r="I104" s="7" t="s">
        <v>32</v>
      </c>
      <c r="J104" s="7" t="s">
        <v>522</v>
      </c>
      <c r="K104" s="7" t="s">
        <v>54</v>
      </c>
      <c r="L104" s="7" t="s">
        <v>475</v>
      </c>
      <c r="M104" s="8" t="s">
        <v>541</v>
      </c>
      <c r="N104" s="8" t="s">
        <v>542</v>
      </c>
      <c r="O104" s="8" t="s">
        <v>483</v>
      </c>
      <c r="P104" s="7" t="s">
        <v>1846</v>
      </c>
      <c r="Q104" s="7" t="s">
        <v>1876</v>
      </c>
      <c r="R104" s="7" t="s">
        <v>1893</v>
      </c>
      <c r="S104" s="7" t="s">
        <v>37</v>
      </c>
      <c r="T104" s="9">
        <v>45615.041666666664</v>
      </c>
      <c r="U104" s="7" t="s">
        <v>57</v>
      </c>
      <c r="V104" s="10">
        <v>3145490.27</v>
      </c>
      <c r="W104" s="10">
        <v>2988215.75</v>
      </c>
      <c r="X104" s="10">
        <v>2988215.75</v>
      </c>
      <c r="Y104" s="11">
        <v>3</v>
      </c>
      <c r="Z104" s="12"/>
      <c r="AA104" s="13">
        <v>0</v>
      </c>
      <c r="AB104" s="13">
        <v>0</v>
      </c>
      <c r="AC104" s="13">
        <f t="shared" si="6"/>
        <v>0</v>
      </c>
      <c r="AD104" s="13">
        <f t="shared" si="6"/>
        <v>0</v>
      </c>
      <c r="AE104" s="8" t="s">
        <v>483</v>
      </c>
    </row>
    <row r="105" spans="1:31" ht="25.5" x14ac:dyDescent="0.25">
      <c r="A105" s="7" t="s">
        <v>317</v>
      </c>
      <c r="B105" s="7" t="s">
        <v>361</v>
      </c>
      <c r="C105" s="7" t="s">
        <v>472</v>
      </c>
      <c r="D105" s="7" t="s">
        <v>521</v>
      </c>
      <c r="E105" s="7" t="s">
        <v>597</v>
      </c>
      <c r="F105" s="7" t="s">
        <v>474</v>
      </c>
      <c r="G105" s="7" t="s">
        <v>96</v>
      </c>
      <c r="H105" s="7" t="s">
        <v>475</v>
      </c>
      <c r="I105" s="7" t="s">
        <v>32</v>
      </c>
      <c r="J105" s="7" t="s">
        <v>522</v>
      </c>
      <c r="K105" s="7" t="s">
        <v>54</v>
      </c>
      <c r="L105" s="7" t="s">
        <v>475</v>
      </c>
      <c r="M105" s="8" t="s">
        <v>544</v>
      </c>
      <c r="N105" s="8" t="s">
        <v>545</v>
      </c>
      <c r="O105" s="8" t="s">
        <v>546</v>
      </c>
      <c r="P105" s="7" t="s">
        <v>1846</v>
      </c>
      <c r="Q105" s="7" t="s">
        <v>1900</v>
      </c>
      <c r="R105" s="7" t="s">
        <v>1907</v>
      </c>
      <c r="S105" s="7" t="s">
        <v>37</v>
      </c>
      <c r="T105" s="9">
        <v>45579.083333333336</v>
      </c>
      <c r="U105" s="7" t="s">
        <v>57</v>
      </c>
      <c r="V105" s="10">
        <v>4156707.3201000006</v>
      </c>
      <c r="W105" s="10">
        <v>3948871.9499999993</v>
      </c>
      <c r="X105" s="10">
        <v>3948871.9499999993</v>
      </c>
      <c r="Y105" s="11">
        <v>5</v>
      </c>
      <c r="Z105" s="12"/>
      <c r="AA105" s="13">
        <v>0</v>
      </c>
      <c r="AB105" s="13">
        <v>0</v>
      </c>
      <c r="AC105" s="13">
        <f t="shared" si="6"/>
        <v>0</v>
      </c>
      <c r="AD105" s="13">
        <f t="shared" si="6"/>
        <v>0</v>
      </c>
      <c r="AE105" s="8" t="s">
        <v>546</v>
      </c>
    </row>
    <row r="106" spans="1:31" ht="25.5" x14ac:dyDescent="0.25">
      <c r="A106" s="7" t="s">
        <v>321</v>
      </c>
      <c r="B106" s="7" t="s">
        <v>361</v>
      </c>
      <c r="C106" s="7" t="s">
        <v>472</v>
      </c>
      <c r="D106" s="7" t="s">
        <v>521</v>
      </c>
      <c r="E106" s="7" t="s">
        <v>597</v>
      </c>
      <c r="F106" s="7" t="s">
        <v>474</v>
      </c>
      <c r="G106" s="7" t="s">
        <v>96</v>
      </c>
      <c r="H106" s="7" t="s">
        <v>475</v>
      </c>
      <c r="I106" s="7" t="s">
        <v>32</v>
      </c>
      <c r="J106" s="7" t="s">
        <v>522</v>
      </c>
      <c r="K106" s="7" t="s">
        <v>54</v>
      </c>
      <c r="L106" s="7" t="s">
        <v>475</v>
      </c>
      <c r="M106" s="8" t="s">
        <v>548</v>
      </c>
      <c r="N106" s="8" t="s">
        <v>549</v>
      </c>
      <c r="O106" s="8" t="s">
        <v>499</v>
      </c>
      <c r="P106" s="7" t="s">
        <v>1846</v>
      </c>
      <c r="Q106" s="7" t="s">
        <v>1854</v>
      </c>
      <c r="R106" s="7" t="s">
        <v>1855</v>
      </c>
      <c r="S106" s="7" t="s">
        <v>37</v>
      </c>
      <c r="T106" s="9">
        <v>45603.041666666664</v>
      </c>
      <c r="U106" s="7" t="s">
        <v>57</v>
      </c>
      <c r="V106" s="10">
        <v>5105106.7495999988</v>
      </c>
      <c r="W106" s="10">
        <v>4849851.4097000007</v>
      </c>
      <c r="X106" s="10">
        <v>4849851.4097000007</v>
      </c>
      <c r="Y106" s="11">
        <v>6</v>
      </c>
      <c r="Z106" s="12"/>
      <c r="AA106" s="13">
        <v>0</v>
      </c>
      <c r="AB106" s="13">
        <v>0</v>
      </c>
      <c r="AC106" s="13">
        <f t="shared" si="6"/>
        <v>0</v>
      </c>
      <c r="AD106" s="13">
        <f t="shared" si="6"/>
        <v>0</v>
      </c>
      <c r="AE106" s="8" t="s">
        <v>499</v>
      </c>
    </row>
    <row r="107" spans="1:31" ht="25.5" x14ac:dyDescent="0.25">
      <c r="A107" s="7" t="s">
        <v>1756</v>
      </c>
      <c r="B107" s="7" t="s">
        <v>361</v>
      </c>
      <c r="C107" s="7" t="s">
        <v>472</v>
      </c>
      <c r="D107" s="7" t="s">
        <v>521</v>
      </c>
      <c r="E107" s="7" t="s">
        <v>597</v>
      </c>
      <c r="F107" s="7" t="s">
        <v>474</v>
      </c>
      <c r="G107" s="7" t="s">
        <v>96</v>
      </c>
      <c r="H107" s="7" t="s">
        <v>475</v>
      </c>
      <c r="I107" s="7" t="s">
        <v>32</v>
      </c>
      <c r="J107" s="7" t="s">
        <v>522</v>
      </c>
      <c r="K107" s="7" t="s">
        <v>54</v>
      </c>
      <c r="L107" s="7" t="s">
        <v>475</v>
      </c>
      <c r="M107" s="8" t="s">
        <v>551</v>
      </c>
      <c r="N107" s="8" t="s">
        <v>552</v>
      </c>
      <c r="O107" s="8" t="s">
        <v>553</v>
      </c>
      <c r="P107" s="7" t="s">
        <v>1846</v>
      </c>
      <c r="Q107" s="7" t="s">
        <v>1858</v>
      </c>
      <c r="R107" s="7" t="s">
        <v>1859</v>
      </c>
      <c r="S107" s="7" t="s">
        <v>37</v>
      </c>
      <c r="T107" s="9">
        <v>45618.041666666664</v>
      </c>
      <c r="U107" s="7" t="s">
        <v>57</v>
      </c>
      <c r="V107" s="10">
        <v>3629411.8499999996</v>
      </c>
      <c r="W107" s="10">
        <v>3447941.25</v>
      </c>
      <c r="X107" s="10">
        <v>3447941.25</v>
      </c>
      <c r="Y107" s="11">
        <v>6</v>
      </c>
      <c r="Z107" s="12"/>
      <c r="AA107" s="13">
        <v>0</v>
      </c>
      <c r="AB107" s="13">
        <v>0</v>
      </c>
      <c r="AC107" s="13">
        <f t="shared" si="6"/>
        <v>0</v>
      </c>
      <c r="AD107" s="13">
        <f t="shared" si="6"/>
        <v>0</v>
      </c>
      <c r="AE107" s="8" t="s">
        <v>553</v>
      </c>
    </row>
    <row r="108" spans="1:31" ht="25.5" x14ac:dyDescent="0.25">
      <c r="A108" s="7" t="s">
        <v>1757</v>
      </c>
      <c r="B108" s="7" t="s">
        <v>361</v>
      </c>
      <c r="C108" s="7" t="s">
        <v>472</v>
      </c>
      <c r="D108" s="7" t="s">
        <v>521</v>
      </c>
      <c r="E108" s="7" t="s">
        <v>597</v>
      </c>
      <c r="F108" s="7" t="s">
        <v>474</v>
      </c>
      <c r="G108" s="7" t="s">
        <v>96</v>
      </c>
      <c r="H108" s="7" t="s">
        <v>475</v>
      </c>
      <c r="I108" s="7" t="s">
        <v>32</v>
      </c>
      <c r="J108" s="7" t="s">
        <v>522</v>
      </c>
      <c r="K108" s="7" t="s">
        <v>54</v>
      </c>
      <c r="L108" s="7" t="s">
        <v>475</v>
      </c>
      <c r="M108" s="8" t="s">
        <v>555</v>
      </c>
      <c r="N108" s="8" t="s">
        <v>524</v>
      </c>
      <c r="O108" s="8" t="s">
        <v>556</v>
      </c>
      <c r="P108" s="7" t="s">
        <v>1846</v>
      </c>
      <c r="Q108" s="7" t="s">
        <v>1873</v>
      </c>
      <c r="R108" s="7" t="s">
        <v>1908</v>
      </c>
      <c r="S108" s="7" t="s">
        <v>37</v>
      </c>
      <c r="T108" s="9">
        <v>45580.083333333336</v>
      </c>
      <c r="U108" s="7" t="s">
        <v>57</v>
      </c>
      <c r="V108" s="10">
        <v>2861552.99</v>
      </c>
      <c r="W108" s="10">
        <v>2718475.34</v>
      </c>
      <c r="X108" s="10">
        <v>2718475.34</v>
      </c>
      <c r="Y108" s="11">
        <v>6</v>
      </c>
      <c r="Z108" s="12"/>
      <c r="AA108" s="13">
        <v>0</v>
      </c>
      <c r="AB108" s="13">
        <v>0</v>
      </c>
      <c r="AC108" s="13">
        <f t="shared" si="6"/>
        <v>0</v>
      </c>
      <c r="AD108" s="13">
        <f t="shared" si="6"/>
        <v>0</v>
      </c>
      <c r="AE108" s="8" t="s">
        <v>556</v>
      </c>
    </row>
    <row r="109" spans="1:31" ht="25.5" x14ac:dyDescent="0.25">
      <c r="A109" s="7" t="s">
        <v>1758</v>
      </c>
      <c r="B109" s="7" t="s">
        <v>361</v>
      </c>
      <c r="C109" s="7" t="s">
        <v>472</v>
      </c>
      <c r="D109" s="7" t="s">
        <v>521</v>
      </c>
      <c r="E109" s="7" t="s">
        <v>597</v>
      </c>
      <c r="F109" s="7" t="s">
        <v>474</v>
      </c>
      <c r="G109" s="7" t="s">
        <v>96</v>
      </c>
      <c r="H109" s="7" t="s">
        <v>475</v>
      </c>
      <c r="I109" s="7" t="s">
        <v>32</v>
      </c>
      <c r="J109" s="7" t="s">
        <v>522</v>
      </c>
      <c r="K109" s="7" t="s">
        <v>54</v>
      </c>
      <c r="L109" s="7" t="s">
        <v>475</v>
      </c>
      <c r="M109" s="8" t="s">
        <v>558</v>
      </c>
      <c r="N109" s="8" t="s">
        <v>524</v>
      </c>
      <c r="O109" s="8" t="s">
        <v>519</v>
      </c>
      <c r="P109" s="7" t="s">
        <v>1846</v>
      </c>
      <c r="Q109" s="7" t="s">
        <v>1851</v>
      </c>
      <c r="R109" s="7" t="s">
        <v>1899</v>
      </c>
      <c r="S109" s="7" t="s">
        <v>37</v>
      </c>
      <c r="T109" s="9">
        <v>45589.083333333336</v>
      </c>
      <c r="U109" s="7" t="s">
        <v>57</v>
      </c>
      <c r="V109" s="10">
        <v>4125523.419900001</v>
      </c>
      <c r="W109" s="10">
        <v>3919247.2404</v>
      </c>
      <c r="X109" s="10">
        <v>3919247.2404</v>
      </c>
      <c r="Y109" s="11">
        <v>6</v>
      </c>
      <c r="Z109" s="12"/>
      <c r="AA109" s="13">
        <v>0</v>
      </c>
      <c r="AB109" s="13">
        <v>0</v>
      </c>
      <c r="AC109" s="13">
        <f t="shared" si="6"/>
        <v>0</v>
      </c>
      <c r="AD109" s="13">
        <f t="shared" si="6"/>
        <v>0</v>
      </c>
      <c r="AE109" s="8" t="s">
        <v>519</v>
      </c>
    </row>
    <row r="110" spans="1:31" ht="25.5" x14ac:dyDescent="0.25">
      <c r="A110" s="7" t="s">
        <v>1759</v>
      </c>
      <c r="B110" s="7" t="s">
        <v>361</v>
      </c>
      <c r="C110" s="7" t="s">
        <v>472</v>
      </c>
      <c r="D110" s="7" t="s">
        <v>521</v>
      </c>
      <c r="E110" s="7" t="s">
        <v>597</v>
      </c>
      <c r="F110" s="7" t="s">
        <v>474</v>
      </c>
      <c r="G110" s="7" t="s">
        <v>96</v>
      </c>
      <c r="H110" s="7" t="s">
        <v>475</v>
      </c>
      <c r="I110" s="7" t="s">
        <v>32</v>
      </c>
      <c r="J110" s="7" t="s">
        <v>522</v>
      </c>
      <c r="K110" s="7" t="s">
        <v>54</v>
      </c>
      <c r="L110" s="7" t="s">
        <v>475</v>
      </c>
      <c r="M110" s="8" t="s">
        <v>560</v>
      </c>
      <c r="N110" s="8" t="s">
        <v>561</v>
      </c>
      <c r="O110" s="8" t="s">
        <v>495</v>
      </c>
      <c r="P110" s="7" t="s">
        <v>1846</v>
      </c>
      <c r="Q110" s="7" t="s">
        <v>1860</v>
      </c>
      <c r="R110" s="7" t="s">
        <v>1863</v>
      </c>
      <c r="S110" s="7" t="s">
        <v>37</v>
      </c>
      <c r="T110" s="9">
        <v>45580.083333333336</v>
      </c>
      <c r="U110" s="7" t="s">
        <v>57</v>
      </c>
      <c r="V110" s="10">
        <v>1451764.7402999999</v>
      </c>
      <c r="W110" s="10">
        <v>1379176.5000999998</v>
      </c>
      <c r="X110" s="10">
        <v>1379176.5000999998</v>
      </c>
      <c r="Y110" s="11">
        <v>6</v>
      </c>
      <c r="Z110" s="12"/>
      <c r="AA110" s="13">
        <v>0</v>
      </c>
      <c r="AB110" s="13">
        <v>0</v>
      </c>
      <c r="AC110" s="13">
        <f t="shared" si="6"/>
        <v>0</v>
      </c>
      <c r="AD110" s="13">
        <f t="shared" si="6"/>
        <v>0</v>
      </c>
      <c r="AE110" s="8" t="s">
        <v>495</v>
      </c>
    </row>
    <row r="111" spans="1:31" ht="25.5" x14ac:dyDescent="0.25">
      <c r="A111" s="7" t="s">
        <v>1760</v>
      </c>
      <c r="B111" s="7" t="s">
        <v>361</v>
      </c>
      <c r="C111" s="7" t="s">
        <v>472</v>
      </c>
      <c r="D111" s="7" t="s">
        <v>521</v>
      </c>
      <c r="E111" s="7" t="s">
        <v>597</v>
      </c>
      <c r="F111" s="7" t="s">
        <v>474</v>
      </c>
      <c r="G111" s="7" t="s">
        <v>96</v>
      </c>
      <c r="H111" s="7" t="s">
        <v>475</v>
      </c>
      <c r="I111" s="7" t="s">
        <v>32</v>
      </c>
      <c r="J111" s="7" t="s">
        <v>522</v>
      </c>
      <c r="K111" s="7" t="s">
        <v>54</v>
      </c>
      <c r="L111" s="7" t="s">
        <v>475</v>
      </c>
      <c r="M111" s="8" t="s">
        <v>563</v>
      </c>
      <c r="N111" s="8" t="s">
        <v>524</v>
      </c>
      <c r="O111" s="8" t="s">
        <v>479</v>
      </c>
      <c r="P111" s="7" t="s">
        <v>1846</v>
      </c>
      <c r="Q111" s="7" t="s">
        <v>1853</v>
      </c>
      <c r="R111" s="7" t="s">
        <v>1853</v>
      </c>
      <c r="S111" s="7" t="s">
        <v>37</v>
      </c>
      <c r="T111" s="9">
        <v>45635.041666666664</v>
      </c>
      <c r="U111" s="7" t="s">
        <v>57</v>
      </c>
      <c r="V111" s="10">
        <v>3211123.53</v>
      </c>
      <c r="W111" s="10">
        <v>3050567.35</v>
      </c>
      <c r="X111" s="10">
        <v>3050567.35</v>
      </c>
      <c r="Y111" s="11">
        <v>5</v>
      </c>
      <c r="Z111" s="12"/>
      <c r="AA111" s="13">
        <v>0</v>
      </c>
      <c r="AB111" s="13">
        <v>0</v>
      </c>
      <c r="AC111" s="13">
        <f t="shared" si="6"/>
        <v>0</v>
      </c>
      <c r="AD111" s="13">
        <f t="shared" si="6"/>
        <v>0</v>
      </c>
      <c r="AE111" s="8" t="s">
        <v>479</v>
      </c>
    </row>
    <row r="112" spans="1:31" ht="25.5" x14ac:dyDescent="0.25">
      <c r="A112" s="7" t="s">
        <v>1761</v>
      </c>
      <c r="B112" s="7" t="s">
        <v>361</v>
      </c>
      <c r="C112" s="7" t="s">
        <v>472</v>
      </c>
      <c r="D112" s="7" t="s">
        <v>521</v>
      </c>
      <c r="E112" s="7" t="s">
        <v>597</v>
      </c>
      <c r="F112" s="7" t="s">
        <v>474</v>
      </c>
      <c r="G112" s="7" t="s">
        <v>96</v>
      </c>
      <c r="H112" s="7" t="s">
        <v>475</v>
      </c>
      <c r="I112" s="7" t="s">
        <v>32</v>
      </c>
      <c r="J112" s="7" t="s">
        <v>522</v>
      </c>
      <c r="K112" s="7" t="s">
        <v>54</v>
      </c>
      <c r="L112" s="7" t="s">
        <v>475</v>
      </c>
      <c r="M112" s="8" t="s">
        <v>565</v>
      </c>
      <c r="N112" s="8" t="s">
        <v>566</v>
      </c>
      <c r="O112" s="8" t="s">
        <v>487</v>
      </c>
      <c r="P112" s="7" t="s">
        <v>1846</v>
      </c>
      <c r="Q112" s="7" t="s">
        <v>1864</v>
      </c>
      <c r="R112" s="7" t="s">
        <v>1894</v>
      </c>
      <c r="S112" s="7" t="s">
        <v>37</v>
      </c>
      <c r="T112" s="9">
        <v>45638.041666666664</v>
      </c>
      <c r="U112" s="7" t="s">
        <v>57</v>
      </c>
      <c r="V112" s="10">
        <v>1649093.4502000001</v>
      </c>
      <c r="W112" s="10">
        <v>1566638.7702000001</v>
      </c>
      <c r="X112" s="10">
        <v>1566638.7702000001</v>
      </c>
      <c r="Y112" s="11">
        <v>3</v>
      </c>
      <c r="Z112" s="12"/>
      <c r="AA112" s="13">
        <v>0</v>
      </c>
      <c r="AB112" s="13">
        <v>0</v>
      </c>
      <c r="AC112" s="13">
        <f t="shared" si="6"/>
        <v>0</v>
      </c>
      <c r="AD112" s="13">
        <f t="shared" si="6"/>
        <v>0</v>
      </c>
      <c r="AE112" s="8" t="s">
        <v>487</v>
      </c>
    </row>
    <row r="113" spans="1:31" ht="25.5" x14ac:dyDescent="0.25">
      <c r="A113" s="7" t="s">
        <v>327</v>
      </c>
      <c r="B113" s="7" t="s">
        <v>361</v>
      </c>
      <c r="C113" s="7" t="s">
        <v>472</v>
      </c>
      <c r="D113" s="7" t="s">
        <v>521</v>
      </c>
      <c r="E113" s="7" t="s">
        <v>597</v>
      </c>
      <c r="F113" s="7" t="s">
        <v>474</v>
      </c>
      <c r="G113" s="7" t="s">
        <v>96</v>
      </c>
      <c r="H113" s="7" t="s">
        <v>475</v>
      </c>
      <c r="I113" s="7" t="s">
        <v>32</v>
      </c>
      <c r="J113" s="7" t="s">
        <v>522</v>
      </c>
      <c r="K113" s="7" t="s">
        <v>54</v>
      </c>
      <c r="L113" s="7" t="s">
        <v>475</v>
      </c>
      <c r="M113" s="8" t="s">
        <v>568</v>
      </c>
      <c r="N113" s="8" t="s">
        <v>569</v>
      </c>
      <c r="O113" s="8" t="s">
        <v>491</v>
      </c>
      <c r="P113" s="7" t="s">
        <v>1846</v>
      </c>
      <c r="Q113" s="7" t="s">
        <v>1867</v>
      </c>
      <c r="R113" s="7" t="s">
        <v>1895</v>
      </c>
      <c r="S113" s="7" t="s">
        <v>37</v>
      </c>
      <c r="T113" s="9">
        <v>45639.041666666664</v>
      </c>
      <c r="U113" s="7" t="s">
        <v>57</v>
      </c>
      <c r="V113" s="10">
        <v>1816060.82</v>
      </c>
      <c r="W113" s="10">
        <v>1725257.77</v>
      </c>
      <c r="X113" s="10">
        <v>1725257.77</v>
      </c>
      <c r="Y113" s="11">
        <v>5</v>
      </c>
      <c r="Z113" s="12"/>
      <c r="AA113" s="13">
        <v>0</v>
      </c>
      <c r="AB113" s="13">
        <v>0</v>
      </c>
      <c r="AC113" s="13">
        <f t="shared" si="6"/>
        <v>0</v>
      </c>
      <c r="AD113" s="13">
        <f t="shared" si="6"/>
        <v>0</v>
      </c>
      <c r="AE113" s="8" t="s">
        <v>491</v>
      </c>
    </row>
    <row r="114" spans="1:31" ht="25.5" x14ac:dyDescent="0.25">
      <c r="A114" s="7" t="s">
        <v>1762</v>
      </c>
      <c r="B114" s="7" t="s">
        <v>361</v>
      </c>
      <c r="C114" s="7" t="s">
        <v>472</v>
      </c>
      <c r="D114" s="7" t="s">
        <v>521</v>
      </c>
      <c r="E114" s="7" t="s">
        <v>597</v>
      </c>
      <c r="F114" s="7" t="s">
        <v>474</v>
      </c>
      <c r="G114" s="7" t="s">
        <v>96</v>
      </c>
      <c r="H114" s="7" t="s">
        <v>475</v>
      </c>
      <c r="I114" s="7" t="s">
        <v>32</v>
      </c>
      <c r="J114" s="7" t="s">
        <v>522</v>
      </c>
      <c r="K114" s="7" t="s">
        <v>54</v>
      </c>
      <c r="L114" s="7" t="s">
        <v>475</v>
      </c>
      <c r="M114" s="8" t="s">
        <v>571</v>
      </c>
      <c r="N114" s="8" t="s">
        <v>572</v>
      </c>
      <c r="O114" s="8" t="s">
        <v>503</v>
      </c>
      <c r="P114" s="7" t="s">
        <v>1846</v>
      </c>
      <c r="Q114" s="7" t="s">
        <v>1873</v>
      </c>
      <c r="R114" s="7" t="s">
        <v>1896</v>
      </c>
      <c r="S114" s="7" t="s">
        <v>37</v>
      </c>
      <c r="T114" s="9">
        <v>45636.041666666664</v>
      </c>
      <c r="U114" s="7" t="s">
        <v>57</v>
      </c>
      <c r="V114" s="10">
        <v>2463160.8504000003</v>
      </c>
      <c r="W114" s="10">
        <v>2340002.8000000003</v>
      </c>
      <c r="X114" s="10">
        <v>2340002.8000000003</v>
      </c>
      <c r="Y114" s="11">
        <v>2</v>
      </c>
      <c r="Z114" s="12"/>
      <c r="AA114" s="13">
        <v>0</v>
      </c>
      <c r="AB114" s="13">
        <v>0</v>
      </c>
      <c r="AC114" s="13">
        <f t="shared" si="6"/>
        <v>0</v>
      </c>
      <c r="AD114" s="13">
        <f t="shared" si="6"/>
        <v>0</v>
      </c>
      <c r="AE114" s="8" t="s">
        <v>503</v>
      </c>
    </row>
    <row r="115" spans="1:31" ht="25.5" x14ac:dyDescent="0.25">
      <c r="A115" s="7" t="s">
        <v>335</v>
      </c>
      <c r="B115" s="7" t="s">
        <v>361</v>
      </c>
      <c r="C115" s="7" t="s">
        <v>472</v>
      </c>
      <c r="D115" s="7" t="s">
        <v>521</v>
      </c>
      <c r="E115" s="7" t="s">
        <v>597</v>
      </c>
      <c r="F115" s="7" t="s">
        <v>474</v>
      </c>
      <c r="G115" s="7" t="s">
        <v>96</v>
      </c>
      <c r="H115" s="7" t="s">
        <v>475</v>
      </c>
      <c r="I115" s="7" t="s">
        <v>32</v>
      </c>
      <c r="J115" s="7" t="s">
        <v>522</v>
      </c>
      <c r="K115" s="7" t="s">
        <v>54</v>
      </c>
      <c r="L115" s="7" t="s">
        <v>475</v>
      </c>
      <c r="M115" s="8" t="s">
        <v>574</v>
      </c>
      <c r="N115" s="8" t="s">
        <v>575</v>
      </c>
      <c r="O115" s="8" t="s">
        <v>576</v>
      </c>
      <c r="P115" s="7" t="s">
        <v>1846</v>
      </c>
      <c r="Q115" s="7" t="s">
        <v>1867</v>
      </c>
      <c r="R115" s="7" t="s">
        <v>1884</v>
      </c>
      <c r="S115" s="7" t="s">
        <v>37</v>
      </c>
      <c r="T115" s="9">
        <v>45656.041666666664</v>
      </c>
      <c r="U115" s="7" t="s">
        <v>57</v>
      </c>
      <c r="V115" s="10">
        <v>3372933.42</v>
      </c>
      <c r="W115" s="10">
        <v>3204286.7399999998</v>
      </c>
      <c r="X115" s="10">
        <v>3204286.7399999998</v>
      </c>
      <c r="Y115" s="11">
        <v>5</v>
      </c>
      <c r="Z115" s="12"/>
      <c r="AA115" s="13">
        <v>0</v>
      </c>
      <c r="AB115" s="13">
        <v>0</v>
      </c>
      <c r="AC115" s="13">
        <f t="shared" si="6"/>
        <v>0</v>
      </c>
      <c r="AD115" s="13">
        <f t="shared" si="6"/>
        <v>0</v>
      </c>
      <c r="AE115" s="8" t="s">
        <v>576</v>
      </c>
    </row>
    <row r="116" spans="1:31" ht="25.5" x14ac:dyDescent="0.25">
      <c r="A116" s="7" t="s">
        <v>343</v>
      </c>
      <c r="B116" s="7" t="s">
        <v>361</v>
      </c>
      <c r="C116" s="7" t="s">
        <v>472</v>
      </c>
      <c r="D116" s="7" t="s">
        <v>521</v>
      </c>
      <c r="E116" s="7" t="s">
        <v>597</v>
      </c>
      <c r="F116" s="7" t="s">
        <v>474</v>
      </c>
      <c r="G116" s="7" t="s">
        <v>96</v>
      </c>
      <c r="H116" s="7" t="s">
        <v>475</v>
      </c>
      <c r="I116" s="7" t="s">
        <v>32</v>
      </c>
      <c r="J116" s="7" t="s">
        <v>522</v>
      </c>
      <c r="K116" s="7" t="s">
        <v>54</v>
      </c>
      <c r="L116" s="7" t="s">
        <v>475</v>
      </c>
      <c r="M116" s="8" t="s">
        <v>578</v>
      </c>
      <c r="N116" s="8" t="s">
        <v>579</v>
      </c>
      <c r="O116" s="8" t="s">
        <v>580</v>
      </c>
      <c r="P116" s="7" t="s">
        <v>1846</v>
      </c>
      <c r="Q116" s="7" t="s">
        <v>1881</v>
      </c>
      <c r="R116" s="7" t="s">
        <v>1882</v>
      </c>
      <c r="S116" s="7" t="s">
        <v>37</v>
      </c>
      <c r="T116" s="9">
        <v>45644.041666666664</v>
      </c>
      <c r="U116" s="7" t="s">
        <v>57</v>
      </c>
      <c r="V116" s="10">
        <v>4546331.9502999997</v>
      </c>
      <c r="W116" s="10">
        <v>4319015.3398000002</v>
      </c>
      <c r="X116" s="10">
        <v>4319015.3398000002</v>
      </c>
      <c r="Y116" s="11">
        <v>5</v>
      </c>
      <c r="Z116" s="12"/>
      <c r="AA116" s="13">
        <v>0</v>
      </c>
      <c r="AB116" s="13">
        <v>0</v>
      </c>
      <c r="AC116" s="13">
        <f t="shared" si="6"/>
        <v>0</v>
      </c>
      <c r="AD116" s="13">
        <f t="shared" si="6"/>
        <v>0</v>
      </c>
      <c r="AE116" s="8" t="s">
        <v>580</v>
      </c>
    </row>
    <row r="117" spans="1:31" ht="25.5" x14ac:dyDescent="0.25">
      <c r="A117" s="7" t="s">
        <v>347</v>
      </c>
      <c r="B117" s="7" t="s">
        <v>361</v>
      </c>
      <c r="C117" s="7" t="s">
        <v>472</v>
      </c>
      <c r="D117" s="7" t="s">
        <v>521</v>
      </c>
      <c r="E117" s="7" t="s">
        <v>597</v>
      </c>
      <c r="F117" s="7" t="s">
        <v>474</v>
      </c>
      <c r="G117" s="7" t="s">
        <v>96</v>
      </c>
      <c r="H117" s="7" t="s">
        <v>475</v>
      </c>
      <c r="I117" s="7" t="s">
        <v>32</v>
      </c>
      <c r="J117" s="7" t="s">
        <v>522</v>
      </c>
      <c r="K117" s="7" t="s">
        <v>54</v>
      </c>
      <c r="L117" s="7" t="s">
        <v>475</v>
      </c>
      <c r="M117" s="8" t="s">
        <v>582</v>
      </c>
      <c r="N117" s="8" t="s">
        <v>583</v>
      </c>
      <c r="O117" s="8" t="s">
        <v>515</v>
      </c>
      <c r="P117" s="7" t="s">
        <v>1846</v>
      </c>
      <c r="Q117" s="7" t="s">
        <v>1897</v>
      </c>
      <c r="R117" s="7" t="s">
        <v>1898</v>
      </c>
      <c r="S117" s="7" t="s">
        <v>37</v>
      </c>
      <c r="T117" s="9">
        <v>45645.041666666664</v>
      </c>
      <c r="U117" s="7" t="s">
        <v>57</v>
      </c>
      <c r="V117" s="10">
        <v>2150741.0699999998</v>
      </c>
      <c r="W117" s="10">
        <v>2043204.0101999999</v>
      </c>
      <c r="X117" s="10">
        <v>2043204.0101999999</v>
      </c>
      <c r="Y117" s="11">
        <v>4</v>
      </c>
      <c r="Z117" s="12"/>
      <c r="AA117" s="13">
        <v>0</v>
      </c>
      <c r="AB117" s="13">
        <v>0</v>
      </c>
      <c r="AC117" s="13">
        <f t="shared" si="6"/>
        <v>0</v>
      </c>
      <c r="AD117" s="13">
        <f t="shared" si="6"/>
        <v>0</v>
      </c>
      <c r="AE117" s="8" t="s">
        <v>515</v>
      </c>
    </row>
    <row r="118" spans="1:31" ht="25.5" x14ac:dyDescent="0.25">
      <c r="A118" s="7" t="s">
        <v>351</v>
      </c>
      <c r="B118" s="7" t="s">
        <v>361</v>
      </c>
      <c r="C118" s="7" t="s">
        <v>472</v>
      </c>
      <c r="D118" s="7" t="s">
        <v>521</v>
      </c>
      <c r="E118" s="7" t="s">
        <v>597</v>
      </c>
      <c r="F118" s="7" t="s">
        <v>474</v>
      </c>
      <c r="G118" s="7" t="s">
        <v>96</v>
      </c>
      <c r="H118" s="7" t="s">
        <v>475</v>
      </c>
      <c r="I118" s="7" t="s">
        <v>32</v>
      </c>
      <c r="J118" s="7" t="s">
        <v>522</v>
      </c>
      <c r="K118" s="7" t="s">
        <v>54</v>
      </c>
      <c r="L118" s="7" t="s">
        <v>475</v>
      </c>
      <c r="M118" s="8" t="s">
        <v>585</v>
      </c>
      <c r="N118" s="8" t="s">
        <v>586</v>
      </c>
      <c r="O118" s="8" t="s">
        <v>511</v>
      </c>
      <c r="P118" s="7" t="s">
        <v>1846</v>
      </c>
      <c r="Q118" s="7" t="s">
        <v>1856</v>
      </c>
      <c r="R118" s="7" t="s">
        <v>1857</v>
      </c>
      <c r="S118" s="7" t="s">
        <v>37</v>
      </c>
      <c r="T118" s="9">
        <v>45642.041666666664</v>
      </c>
      <c r="U118" s="7" t="s">
        <v>57</v>
      </c>
      <c r="V118" s="10">
        <v>2985897.77</v>
      </c>
      <c r="W118" s="10">
        <v>2836602.8799999999</v>
      </c>
      <c r="X118" s="10">
        <v>2836602.8799999999</v>
      </c>
      <c r="Y118" s="11">
        <v>4</v>
      </c>
      <c r="Z118" s="12"/>
      <c r="AA118" s="13">
        <v>0</v>
      </c>
      <c r="AB118" s="13">
        <v>0</v>
      </c>
      <c r="AC118" s="13">
        <f t="shared" si="6"/>
        <v>0</v>
      </c>
      <c r="AD118" s="13">
        <f t="shared" si="6"/>
        <v>0</v>
      </c>
      <c r="AE118" s="8" t="s">
        <v>511</v>
      </c>
    </row>
    <row r="119" spans="1:31" ht="25.5" x14ac:dyDescent="0.25">
      <c r="A119" s="7" t="s">
        <v>355</v>
      </c>
      <c r="B119" s="7" t="s">
        <v>361</v>
      </c>
      <c r="C119" s="7" t="s">
        <v>472</v>
      </c>
      <c r="D119" s="7" t="s">
        <v>521</v>
      </c>
      <c r="E119" s="7" t="s">
        <v>597</v>
      </c>
      <c r="F119" s="7" t="s">
        <v>474</v>
      </c>
      <c r="G119" s="7" t="s">
        <v>96</v>
      </c>
      <c r="H119" s="7" t="s">
        <v>475</v>
      </c>
      <c r="I119" s="7" t="s">
        <v>32</v>
      </c>
      <c r="J119" s="7" t="s">
        <v>522</v>
      </c>
      <c r="K119" s="7" t="s">
        <v>54</v>
      </c>
      <c r="L119" s="7" t="s">
        <v>475</v>
      </c>
      <c r="M119" s="8" t="s">
        <v>588</v>
      </c>
      <c r="N119" s="8" t="s">
        <v>589</v>
      </c>
      <c r="O119" s="8" t="s">
        <v>590</v>
      </c>
      <c r="P119" s="7" t="s">
        <v>1846</v>
      </c>
      <c r="Q119" s="7" t="s">
        <v>1871</v>
      </c>
      <c r="R119" s="7" t="s">
        <v>1909</v>
      </c>
      <c r="S119" s="7" t="s">
        <v>37</v>
      </c>
      <c r="T119" s="9">
        <v>45645.041666666664</v>
      </c>
      <c r="U119" s="7" t="s">
        <v>57</v>
      </c>
      <c r="V119" s="10">
        <v>5080886.2298000008</v>
      </c>
      <c r="W119" s="10">
        <v>4826841.9101</v>
      </c>
      <c r="X119" s="10">
        <v>4826841.9101</v>
      </c>
      <c r="Y119" s="11">
        <v>6</v>
      </c>
      <c r="Z119" s="12"/>
      <c r="AA119" s="13">
        <v>0</v>
      </c>
      <c r="AB119" s="13">
        <v>0</v>
      </c>
      <c r="AC119" s="13">
        <f t="shared" si="6"/>
        <v>0</v>
      </c>
      <c r="AD119" s="13">
        <f t="shared" si="6"/>
        <v>0</v>
      </c>
      <c r="AE119" s="8" t="s">
        <v>590</v>
      </c>
    </row>
    <row r="120" spans="1:31" ht="25.5" x14ac:dyDescent="0.25">
      <c r="A120" s="7" t="s">
        <v>1763</v>
      </c>
      <c r="B120" s="7" t="s">
        <v>361</v>
      </c>
      <c r="C120" s="7" t="s">
        <v>472</v>
      </c>
      <c r="D120" s="7" t="s">
        <v>521</v>
      </c>
      <c r="E120" s="7" t="s">
        <v>597</v>
      </c>
      <c r="F120" s="7" t="s">
        <v>474</v>
      </c>
      <c r="G120" s="7" t="s">
        <v>96</v>
      </c>
      <c r="H120" s="7" t="s">
        <v>475</v>
      </c>
      <c r="I120" s="7" t="s">
        <v>32</v>
      </c>
      <c r="J120" s="7" t="s">
        <v>522</v>
      </c>
      <c r="K120" s="7" t="s">
        <v>54</v>
      </c>
      <c r="L120" s="7" t="s">
        <v>475</v>
      </c>
      <c r="M120" s="8" t="s">
        <v>592</v>
      </c>
      <c r="N120" s="8" t="s">
        <v>593</v>
      </c>
      <c r="O120" s="8" t="s">
        <v>594</v>
      </c>
      <c r="P120" s="7" t="s">
        <v>1846</v>
      </c>
      <c r="Q120" s="7" t="s">
        <v>1890</v>
      </c>
      <c r="R120" s="7" t="s">
        <v>1910</v>
      </c>
      <c r="S120" s="7" t="s">
        <v>37</v>
      </c>
      <c r="T120" s="9">
        <v>45637.041666666664</v>
      </c>
      <c r="U120" s="7" t="s">
        <v>57</v>
      </c>
      <c r="V120" s="10">
        <v>2298538.7502000001</v>
      </c>
      <c r="W120" s="10">
        <v>2183611.8102000002</v>
      </c>
      <c r="X120" s="10">
        <v>2183611.8102000002</v>
      </c>
      <c r="Y120" s="11">
        <v>5</v>
      </c>
      <c r="Z120" s="12"/>
      <c r="AA120" s="13">
        <v>0</v>
      </c>
      <c r="AB120" s="13">
        <v>0</v>
      </c>
      <c r="AC120" s="13">
        <f t="shared" si="6"/>
        <v>0</v>
      </c>
      <c r="AD120" s="13">
        <f t="shared" si="6"/>
        <v>0</v>
      </c>
      <c r="AE120" s="8" t="s">
        <v>594</v>
      </c>
    </row>
    <row r="121" spans="1:31" ht="25.5" x14ac:dyDescent="0.25">
      <c r="A121" s="7" t="s">
        <v>360</v>
      </c>
      <c r="B121" s="7" t="s">
        <v>361</v>
      </c>
      <c r="C121" s="7" t="s">
        <v>472</v>
      </c>
      <c r="D121" s="7" t="s">
        <v>521</v>
      </c>
      <c r="E121" s="7" t="s">
        <v>597</v>
      </c>
      <c r="F121" s="7" t="s">
        <v>474</v>
      </c>
      <c r="G121" s="7" t="s">
        <v>96</v>
      </c>
      <c r="H121" s="7" t="s">
        <v>475</v>
      </c>
      <c r="I121" s="7" t="s">
        <v>32</v>
      </c>
      <c r="J121" s="7" t="s">
        <v>522</v>
      </c>
      <c r="K121" s="7" t="s">
        <v>54</v>
      </c>
      <c r="L121" s="7" t="s">
        <v>475</v>
      </c>
      <c r="M121" s="8" t="s">
        <v>596</v>
      </c>
      <c r="N121" s="8" t="s">
        <v>597</v>
      </c>
      <c r="O121" s="8" t="s">
        <v>598</v>
      </c>
      <c r="P121" s="7" t="s">
        <v>1846</v>
      </c>
      <c r="Q121" s="7" t="s">
        <v>1867</v>
      </c>
      <c r="R121" s="7" t="s">
        <v>1868</v>
      </c>
      <c r="S121" s="7" t="s">
        <v>37</v>
      </c>
      <c r="T121" s="9">
        <v>45645.041666666664</v>
      </c>
      <c r="U121" s="7" t="s">
        <v>57</v>
      </c>
      <c r="V121" s="10">
        <v>1446028.0499999998</v>
      </c>
      <c r="W121" s="10">
        <v>1373726.6400000001</v>
      </c>
      <c r="X121" s="10">
        <v>1373726.6400000001</v>
      </c>
      <c r="Y121" s="11">
        <v>6</v>
      </c>
      <c r="Z121" s="12"/>
      <c r="AA121" s="13">
        <v>0</v>
      </c>
      <c r="AB121" s="13">
        <v>0</v>
      </c>
      <c r="AC121" s="13">
        <f t="shared" ref="AC121:AD136" si="7">AA121*100/W121</f>
        <v>0</v>
      </c>
      <c r="AD121" s="13">
        <f t="shared" si="7"/>
        <v>0</v>
      </c>
      <c r="AE121" s="8" t="s">
        <v>598</v>
      </c>
    </row>
    <row r="122" spans="1:31" x14ac:dyDescent="0.25">
      <c r="A122" s="7" t="s">
        <v>368</v>
      </c>
      <c r="B122" s="7" t="s">
        <v>361</v>
      </c>
      <c r="C122" s="7" t="s">
        <v>472</v>
      </c>
      <c r="D122" s="7" t="s">
        <v>600</v>
      </c>
      <c r="E122" s="7" t="s">
        <v>606</v>
      </c>
      <c r="F122" s="7" t="s">
        <v>474</v>
      </c>
      <c r="G122" s="7" t="s">
        <v>96</v>
      </c>
      <c r="H122" s="7" t="s">
        <v>475</v>
      </c>
      <c r="I122" s="7" t="s">
        <v>32</v>
      </c>
      <c r="J122" s="7" t="s">
        <v>601</v>
      </c>
      <c r="K122" s="7" t="s">
        <v>54</v>
      </c>
      <c r="L122" s="7" t="s">
        <v>475</v>
      </c>
      <c r="M122" s="8" t="s">
        <v>602</v>
      </c>
      <c r="N122" s="8" t="s">
        <v>603</v>
      </c>
      <c r="O122" s="8" t="s">
        <v>535</v>
      </c>
      <c r="P122" s="7" t="s">
        <v>1846</v>
      </c>
      <c r="Q122" s="7" t="s">
        <v>1849</v>
      </c>
      <c r="R122" s="7" t="s">
        <v>1904</v>
      </c>
      <c r="S122" s="7" t="s">
        <v>37</v>
      </c>
      <c r="T122" s="9">
        <v>45656.041666666664</v>
      </c>
      <c r="U122" s="7" t="s">
        <v>57</v>
      </c>
      <c r="V122" s="10">
        <v>531781.43980000005</v>
      </c>
      <c r="W122" s="10">
        <v>505192.35000000009</v>
      </c>
      <c r="X122" s="10">
        <v>505192.35000000009</v>
      </c>
      <c r="Y122" s="11">
        <v>6</v>
      </c>
      <c r="Z122" s="12"/>
      <c r="AA122" s="13">
        <v>0</v>
      </c>
      <c r="AB122" s="13">
        <v>0</v>
      </c>
      <c r="AC122" s="13">
        <f t="shared" si="7"/>
        <v>0</v>
      </c>
      <c r="AD122" s="13">
        <f t="shared" si="7"/>
        <v>0</v>
      </c>
      <c r="AE122" s="8" t="s">
        <v>535</v>
      </c>
    </row>
    <row r="123" spans="1:31" x14ac:dyDescent="0.25">
      <c r="A123" s="7" t="s">
        <v>372</v>
      </c>
      <c r="B123" s="7" t="s">
        <v>361</v>
      </c>
      <c r="C123" s="7" t="s">
        <v>472</v>
      </c>
      <c r="D123" s="7" t="s">
        <v>600</v>
      </c>
      <c r="E123" s="7" t="s">
        <v>606</v>
      </c>
      <c r="F123" s="7" t="s">
        <v>474</v>
      </c>
      <c r="G123" s="7" t="s">
        <v>96</v>
      </c>
      <c r="H123" s="7" t="s">
        <v>475</v>
      </c>
      <c r="I123" s="7" t="s">
        <v>32</v>
      </c>
      <c r="J123" s="7" t="s">
        <v>601</v>
      </c>
      <c r="K123" s="7" t="s">
        <v>54</v>
      </c>
      <c r="L123" s="7" t="s">
        <v>475</v>
      </c>
      <c r="M123" s="8" t="s">
        <v>605</v>
      </c>
      <c r="N123" s="8" t="s">
        <v>606</v>
      </c>
      <c r="O123" s="8" t="s">
        <v>491</v>
      </c>
      <c r="P123" s="7" t="s">
        <v>1846</v>
      </c>
      <c r="Q123" s="7" t="s">
        <v>1867</v>
      </c>
      <c r="R123" s="7" t="s">
        <v>1895</v>
      </c>
      <c r="S123" s="7" t="s">
        <v>37</v>
      </c>
      <c r="T123" s="9">
        <v>45656.041666666664</v>
      </c>
      <c r="U123" s="7" t="s">
        <v>57</v>
      </c>
      <c r="V123" s="10">
        <v>303165.12</v>
      </c>
      <c r="W123" s="10">
        <v>288006.84999999998</v>
      </c>
      <c r="X123" s="10">
        <v>288006.84999999998</v>
      </c>
      <c r="Y123" s="11">
        <v>5</v>
      </c>
      <c r="Z123" s="12"/>
      <c r="AA123" s="13">
        <v>0</v>
      </c>
      <c r="AB123" s="13">
        <v>0</v>
      </c>
      <c r="AC123" s="13">
        <f t="shared" si="7"/>
        <v>0</v>
      </c>
      <c r="AD123" s="13">
        <f t="shared" si="7"/>
        <v>0</v>
      </c>
      <c r="AE123" s="8" t="s">
        <v>491</v>
      </c>
    </row>
    <row r="124" spans="1:31" x14ac:dyDescent="0.25">
      <c r="A124" s="7" t="s">
        <v>376</v>
      </c>
      <c r="B124" s="7" t="s">
        <v>361</v>
      </c>
      <c r="C124" s="7" t="s">
        <v>472</v>
      </c>
      <c r="D124" s="7" t="s">
        <v>600</v>
      </c>
      <c r="E124" s="7" t="s">
        <v>606</v>
      </c>
      <c r="F124" s="7" t="s">
        <v>474</v>
      </c>
      <c r="G124" s="7" t="s">
        <v>96</v>
      </c>
      <c r="H124" s="7" t="s">
        <v>475</v>
      </c>
      <c r="I124" s="7" t="s">
        <v>32</v>
      </c>
      <c r="J124" s="7" t="s">
        <v>601</v>
      </c>
      <c r="K124" s="7" t="s">
        <v>54</v>
      </c>
      <c r="L124" s="7" t="s">
        <v>475</v>
      </c>
      <c r="M124" s="8" t="s">
        <v>608</v>
      </c>
      <c r="N124" s="8" t="s">
        <v>609</v>
      </c>
      <c r="O124" s="8" t="s">
        <v>487</v>
      </c>
      <c r="P124" s="7" t="s">
        <v>1846</v>
      </c>
      <c r="Q124" s="7" t="s">
        <v>1864</v>
      </c>
      <c r="R124" s="7" t="s">
        <v>1894</v>
      </c>
      <c r="S124" s="7" t="s">
        <v>37</v>
      </c>
      <c r="T124" s="9">
        <v>45643.041666666664</v>
      </c>
      <c r="U124" s="7" t="s">
        <v>57</v>
      </c>
      <c r="V124" s="10">
        <v>1306588.2702000001</v>
      </c>
      <c r="W124" s="10">
        <v>1241258.8502000002</v>
      </c>
      <c r="X124" s="10">
        <v>1241258.8502000002</v>
      </c>
      <c r="Y124" s="11">
        <v>3</v>
      </c>
      <c r="Z124" s="12"/>
      <c r="AA124" s="13">
        <v>0</v>
      </c>
      <c r="AB124" s="13">
        <v>0</v>
      </c>
      <c r="AC124" s="13">
        <f t="shared" si="7"/>
        <v>0</v>
      </c>
      <c r="AD124" s="13">
        <f t="shared" si="7"/>
        <v>0</v>
      </c>
      <c r="AE124" s="8" t="s">
        <v>487</v>
      </c>
    </row>
    <row r="125" spans="1:31" x14ac:dyDescent="0.25">
      <c r="A125" s="7" t="s">
        <v>380</v>
      </c>
      <c r="B125" s="7" t="s">
        <v>361</v>
      </c>
      <c r="C125" s="7" t="s">
        <v>472</v>
      </c>
      <c r="D125" s="7" t="s">
        <v>600</v>
      </c>
      <c r="E125" s="7" t="s">
        <v>606</v>
      </c>
      <c r="F125" s="7" t="s">
        <v>474</v>
      </c>
      <c r="G125" s="7" t="s">
        <v>96</v>
      </c>
      <c r="H125" s="7" t="s">
        <v>475</v>
      </c>
      <c r="I125" s="7" t="s">
        <v>32</v>
      </c>
      <c r="J125" s="7" t="s">
        <v>601</v>
      </c>
      <c r="K125" s="7" t="s">
        <v>54</v>
      </c>
      <c r="L125" s="7" t="s">
        <v>475</v>
      </c>
      <c r="M125" s="8" t="s">
        <v>611</v>
      </c>
      <c r="N125" s="8" t="s">
        <v>612</v>
      </c>
      <c r="O125" s="8" t="s">
        <v>507</v>
      </c>
      <c r="P125" s="7" t="s">
        <v>1846</v>
      </c>
      <c r="Q125" s="7" t="s">
        <v>1848</v>
      </c>
      <c r="R125" s="7" t="s">
        <v>1848</v>
      </c>
      <c r="S125" s="7" t="s">
        <v>37</v>
      </c>
      <c r="T125" s="9">
        <v>45645.041666666664</v>
      </c>
      <c r="U125" s="7" t="s">
        <v>57</v>
      </c>
      <c r="V125" s="10">
        <v>642105.28</v>
      </c>
      <c r="W125" s="10">
        <v>610000</v>
      </c>
      <c r="X125" s="10">
        <v>610000</v>
      </c>
      <c r="Y125" s="11">
        <v>2</v>
      </c>
      <c r="Z125" s="12"/>
      <c r="AA125" s="13">
        <v>0</v>
      </c>
      <c r="AB125" s="13">
        <v>0</v>
      </c>
      <c r="AC125" s="13">
        <f t="shared" si="7"/>
        <v>0</v>
      </c>
      <c r="AD125" s="13">
        <f t="shared" si="7"/>
        <v>0</v>
      </c>
      <c r="AE125" s="8" t="s">
        <v>507</v>
      </c>
    </row>
    <row r="126" spans="1:31" x14ac:dyDescent="0.25">
      <c r="A126" s="7" t="s">
        <v>384</v>
      </c>
      <c r="B126" s="7" t="s">
        <v>361</v>
      </c>
      <c r="C126" s="7" t="s">
        <v>472</v>
      </c>
      <c r="D126" s="7" t="s">
        <v>600</v>
      </c>
      <c r="E126" s="7" t="s">
        <v>606</v>
      </c>
      <c r="F126" s="7" t="s">
        <v>474</v>
      </c>
      <c r="G126" s="7" t="s">
        <v>96</v>
      </c>
      <c r="H126" s="7" t="s">
        <v>475</v>
      </c>
      <c r="I126" s="7" t="s">
        <v>32</v>
      </c>
      <c r="J126" s="7" t="s">
        <v>601</v>
      </c>
      <c r="K126" s="7" t="s">
        <v>54</v>
      </c>
      <c r="L126" s="7" t="s">
        <v>475</v>
      </c>
      <c r="M126" s="8" t="s">
        <v>614</v>
      </c>
      <c r="N126" s="8" t="s">
        <v>615</v>
      </c>
      <c r="O126" s="8" t="s">
        <v>495</v>
      </c>
      <c r="P126" s="7" t="s">
        <v>1846</v>
      </c>
      <c r="Q126" s="7" t="s">
        <v>1860</v>
      </c>
      <c r="R126" s="7" t="s">
        <v>1863</v>
      </c>
      <c r="S126" s="7" t="s">
        <v>37</v>
      </c>
      <c r="T126" s="9">
        <v>45642.041666666664</v>
      </c>
      <c r="U126" s="7" t="s">
        <v>57</v>
      </c>
      <c r="V126" s="10">
        <v>1282392.1901</v>
      </c>
      <c r="W126" s="10">
        <v>1218272.5799999998</v>
      </c>
      <c r="X126" s="10">
        <v>1218272.5799999998</v>
      </c>
      <c r="Y126" s="11">
        <v>5</v>
      </c>
      <c r="Z126" s="12"/>
      <c r="AA126" s="13">
        <v>0</v>
      </c>
      <c r="AB126" s="13">
        <v>0</v>
      </c>
      <c r="AC126" s="13">
        <f t="shared" si="7"/>
        <v>0</v>
      </c>
      <c r="AD126" s="13">
        <f t="shared" si="7"/>
        <v>0</v>
      </c>
      <c r="AE126" s="8" t="s">
        <v>495</v>
      </c>
    </row>
    <row r="127" spans="1:31" x14ac:dyDescent="0.25">
      <c r="A127" s="7" t="s">
        <v>1764</v>
      </c>
      <c r="B127" s="7" t="s">
        <v>361</v>
      </c>
      <c r="C127" s="7" t="s">
        <v>472</v>
      </c>
      <c r="D127" s="7" t="s">
        <v>600</v>
      </c>
      <c r="E127" s="7" t="s">
        <v>606</v>
      </c>
      <c r="F127" s="7" t="s">
        <v>474</v>
      </c>
      <c r="G127" s="7" t="s">
        <v>96</v>
      </c>
      <c r="H127" s="7" t="s">
        <v>475</v>
      </c>
      <c r="I127" s="7" t="s">
        <v>32</v>
      </c>
      <c r="J127" s="7" t="s">
        <v>601</v>
      </c>
      <c r="K127" s="7" t="s">
        <v>54</v>
      </c>
      <c r="L127" s="7" t="s">
        <v>475</v>
      </c>
      <c r="M127" s="8" t="s">
        <v>617</v>
      </c>
      <c r="N127" s="8" t="s">
        <v>618</v>
      </c>
      <c r="O127" s="8" t="s">
        <v>598</v>
      </c>
      <c r="P127" s="7" t="s">
        <v>1846</v>
      </c>
      <c r="Q127" s="7" t="s">
        <v>1867</v>
      </c>
      <c r="R127" s="7" t="s">
        <v>1868</v>
      </c>
      <c r="S127" s="7" t="s">
        <v>37</v>
      </c>
      <c r="T127" s="9">
        <v>45645.041666666664</v>
      </c>
      <c r="U127" s="7" t="s">
        <v>57</v>
      </c>
      <c r="V127" s="10">
        <v>1126315.79</v>
      </c>
      <c r="W127" s="10">
        <v>1070000</v>
      </c>
      <c r="X127" s="10">
        <v>1070000</v>
      </c>
      <c r="Y127" s="11">
        <v>6</v>
      </c>
      <c r="Z127" s="12"/>
      <c r="AA127" s="13">
        <v>0</v>
      </c>
      <c r="AB127" s="13">
        <v>0</v>
      </c>
      <c r="AC127" s="13">
        <f t="shared" si="7"/>
        <v>0</v>
      </c>
      <c r="AD127" s="13">
        <f t="shared" si="7"/>
        <v>0</v>
      </c>
      <c r="AE127" s="8" t="s">
        <v>598</v>
      </c>
    </row>
    <row r="128" spans="1:31" x14ac:dyDescent="0.25">
      <c r="A128" s="7" t="s">
        <v>388</v>
      </c>
      <c r="B128" s="7" t="s">
        <v>361</v>
      </c>
      <c r="C128" s="7" t="s">
        <v>472</v>
      </c>
      <c r="D128" s="7" t="s">
        <v>620</v>
      </c>
      <c r="E128" s="7" t="s">
        <v>2010</v>
      </c>
      <c r="F128" s="7" t="s">
        <v>474</v>
      </c>
      <c r="G128" s="7" t="s">
        <v>96</v>
      </c>
      <c r="H128" s="7" t="s">
        <v>475</v>
      </c>
      <c r="I128" s="7" t="s">
        <v>32</v>
      </c>
      <c r="J128" s="7" t="s">
        <v>621</v>
      </c>
      <c r="K128" s="7" t="s">
        <v>54</v>
      </c>
      <c r="L128" s="7" t="s">
        <v>475</v>
      </c>
      <c r="M128" s="8" t="s">
        <v>622</v>
      </c>
      <c r="N128" s="8" t="s">
        <v>623</v>
      </c>
      <c r="O128" s="8" t="s">
        <v>479</v>
      </c>
      <c r="P128" s="7" t="s">
        <v>1846</v>
      </c>
      <c r="Q128" s="7" t="s">
        <v>1853</v>
      </c>
      <c r="R128" s="7" t="s">
        <v>1853</v>
      </c>
      <c r="S128" s="7" t="s">
        <v>37</v>
      </c>
      <c r="T128" s="9">
        <v>45518.083333333336</v>
      </c>
      <c r="U128" s="7" t="s">
        <v>57</v>
      </c>
      <c r="V128" s="10">
        <v>3174425.32</v>
      </c>
      <c r="W128" s="10">
        <v>3015703.72</v>
      </c>
      <c r="X128" s="10">
        <v>3015703.72</v>
      </c>
      <c r="Y128" s="11">
        <v>5</v>
      </c>
      <c r="Z128" s="12"/>
      <c r="AA128" s="13">
        <v>0</v>
      </c>
      <c r="AB128" s="13">
        <v>0</v>
      </c>
      <c r="AC128" s="13">
        <f t="shared" si="7"/>
        <v>0</v>
      </c>
      <c r="AD128" s="13">
        <f t="shared" si="7"/>
        <v>0</v>
      </c>
      <c r="AE128" s="8" t="s">
        <v>479</v>
      </c>
    </row>
    <row r="129" spans="1:31" x14ac:dyDescent="0.25">
      <c r="A129" s="7" t="s">
        <v>394</v>
      </c>
      <c r="B129" s="7" t="s">
        <v>361</v>
      </c>
      <c r="C129" s="7" t="s">
        <v>472</v>
      </c>
      <c r="D129" s="7" t="s">
        <v>620</v>
      </c>
      <c r="E129" s="7" t="s">
        <v>2010</v>
      </c>
      <c r="F129" s="7" t="s">
        <v>474</v>
      </c>
      <c r="G129" s="7" t="s">
        <v>96</v>
      </c>
      <c r="H129" s="7" t="s">
        <v>475</v>
      </c>
      <c r="I129" s="7" t="s">
        <v>32</v>
      </c>
      <c r="J129" s="7" t="s">
        <v>621</v>
      </c>
      <c r="K129" s="7" t="s">
        <v>54</v>
      </c>
      <c r="L129" s="7" t="s">
        <v>475</v>
      </c>
      <c r="M129" s="8" t="s">
        <v>625</v>
      </c>
      <c r="N129" s="8" t="s">
        <v>626</v>
      </c>
      <c r="O129" s="8" t="s">
        <v>491</v>
      </c>
      <c r="P129" s="7" t="s">
        <v>1846</v>
      </c>
      <c r="Q129" s="7" t="s">
        <v>1867</v>
      </c>
      <c r="R129" s="7" t="s">
        <v>1895</v>
      </c>
      <c r="S129" s="7" t="s">
        <v>37</v>
      </c>
      <c r="T129" s="9">
        <v>45544.083333333336</v>
      </c>
      <c r="U129" s="7" t="s">
        <v>57</v>
      </c>
      <c r="V129" s="10">
        <v>1621679.27</v>
      </c>
      <c r="W129" s="10">
        <v>1540595.29</v>
      </c>
      <c r="X129" s="10">
        <v>1540595.29</v>
      </c>
      <c r="Y129" s="11">
        <v>5</v>
      </c>
      <c r="Z129" s="12"/>
      <c r="AA129" s="13">
        <v>0</v>
      </c>
      <c r="AB129" s="13">
        <v>0</v>
      </c>
      <c r="AC129" s="13">
        <f t="shared" si="7"/>
        <v>0</v>
      </c>
      <c r="AD129" s="13">
        <f t="shared" si="7"/>
        <v>0</v>
      </c>
      <c r="AE129" s="8" t="s">
        <v>491</v>
      </c>
    </row>
    <row r="130" spans="1:31" x14ac:dyDescent="0.25">
      <c r="A130" s="7" t="s">
        <v>1765</v>
      </c>
      <c r="B130" s="7" t="s">
        <v>361</v>
      </c>
      <c r="C130" s="7" t="s">
        <v>472</v>
      </c>
      <c r="D130" s="7" t="s">
        <v>620</v>
      </c>
      <c r="E130" s="7" t="s">
        <v>2010</v>
      </c>
      <c r="F130" s="7" t="s">
        <v>474</v>
      </c>
      <c r="G130" s="7" t="s">
        <v>96</v>
      </c>
      <c r="H130" s="7" t="s">
        <v>475</v>
      </c>
      <c r="I130" s="7" t="s">
        <v>32</v>
      </c>
      <c r="J130" s="7" t="s">
        <v>621</v>
      </c>
      <c r="K130" s="7" t="s">
        <v>54</v>
      </c>
      <c r="L130" s="7" t="s">
        <v>475</v>
      </c>
      <c r="M130" s="8" t="s">
        <v>628</v>
      </c>
      <c r="N130" s="8" t="s">
        <v>629</v>
      </c>
      <c r="O130" s="8" t="s">
        <v>630</v>
      </c>
      <c r="P130" s="7" t="s">
        <v>1846</v>
      </c>
      <c r="Q130" s="7" t="s">
        <v>1847</v>
      </c>
      <c r="R130" s="7" t="s">
        <v>1847</v>
      </c>
      <c r="S130" s="7" t="s">
        <v>37</v>
      </c>
      <c r="T130" s="9">
        <v>45526.083333333336</v>
      </c>
      <c r="U130" s="7" t="s">
        <v>57</v>
      </c>
      <c r="V130" s="10">
        <v>2100002.5699999998</v>
      </c>
      <c r="W130" s="10">
        <v>1995002.44</v>
      </c>
      <c r="X130" s="10">
        <v>1995002.44</v>
      </c>
      <c r="Y130" s="11">
        <v>5</v>
      </c>
      <c r="Z130" s="12"/>
      <c r="AA130" s="13">
        <v>0</v>
      </c>
      <c r="AB130" s="13">
        <v>0</v>
      </c>
      <c r="AC130" s="13">
        <f t="shared" si="7"/>
        <v>0</v>
      </c>
      <c r="AD130" s="13">
        <f t="shared" si="7"/>
        <v>0</v>
      </c>
      <c r="AE130" s="8" t="s">
        <v>630</v>
      </c>
    </row>
    <row r="131" spans="1:31" x14ac:dyDescent="0.25">
      <c r="A131" s="7" t="s">
        <v>1766</v>
      </c>
      <c r="B131" s="7" t="s">
        <v>361</v>
      </c>
      <c r="C131" s="7" t="s">
        <v>472</v>
      </c>
      <c r="D131" s="7" t="s">
        <v>620</v>
      </c>
      <c r="E131" s="7" t="s">
        <v>2010</v>
      </c>
      <c r="F131" s="7" t="s">
        <v>474</v>
      </c>
      <c r="G131" s="7" t="s">
        <v>96</v>
      </c>
      <c r="H131" s="7" t="s">
        <v>475</v>
      </c>
      <c r="I131" s="7" t="s">
        <v>32</v>
      </c>
      <c r="J131" s="7" t="s">
        <v>621</v>
      </c>
      <c r="K131" s="7" t="s">
        <v>54</v>
      </c>
      <c r="L131" s="7" t="s">
        <v>475</v>
      </c>
      <c r="M131" s="8" t="s">
        <v>632</v>
      </c>
      <c r="N131" s="8" t="s">
        <v>633</v>
      </c>
      <c r="O131" s="8" t="s">
        <v>511</v>
      </c>
      <c r="P131" s="7" t="s">
        <v>1846</v>
      </c>
      <c r="Q131" s="7" t="s">
        <v>1856</v>
      </c>
      <c r="R131" s="7" t="s">
        <v>1857</v>
      </c>
      <c r="S131" s="7" t="s">
        <v>37</v>
      </c>
      <c r="T131" s="9">
        <v>45580.083333333336</v>
      </c>
      <c r="U131" s="7" t="s">
        <v>57</v>
      </c>
      <c r="V131" s="10">
        <v>5480618.8600000003</v>
      </c>
      <c r="W131" s="10">
        <v>5206587.91</v>
      </c>
      <c r="X131" s="10">
        <v>5206587.91</v>
      </c>
      <c r="Y131" s="11">
        <v>4</v>
      </c>
      <c r="Z131" s="12"/>
      <c r="AA131" s="13">
        <v>0</v>
      </c>
      <c r="AB131" s="13">
        <v>0</v>
      </c>
      <c r="AC131" s="13">
        <f t="shared" si="7"/>
        <v>0</v>
      </c>
      <c r="AD131" s="13">
        <f t="shared" si="7"/>
        <v>0</v>
      </c>
      <c r="AE131" s="8" t="s">
        <v>511</v>
      </c>
    </row>
    <row r="132" spans="1:31" ht="25.5" x14ac:dyDescent="0.25">
      <c r="A132" s="7" t="s">
        <v>1767</v>
      </c>
      <c r="B132" s="7" t="s">
        <v>361</v>
      </c>
      <c r="C132" s="7" t="s">
        <v>472</v>
      </c>
      <c r="D132" s="7" t="s">
        <v>620</v>
      </c>
      <c r="E132" s="7" t="s">
        <v>2010</v>
      </c>
      <c r="F132" s="7" t="s">
        <v>474</v>
      </c>
      <c r="G132" s="7" t="s">
        <v>96</v>
      </c>
      <c r="H132" s="7" t="s">
        <v>475</v>
      </c>
      <c r="I132" s="7" t="s">
        <v>32</v>
      </c>
      <c r="J132" s="7" t="s">
        <v>621</v>
      </c>
      <c r="K132" s="7" t="s">
        <v>54</v>
      </c>
      <c r="L132" s="7" t="s">
        <v>475</v>
      </c>
      <c r="M132" s="8" t="s">
        <v>635</v>
      </c>
      <c r="N132" s="8" t="s">
        <v>636</v>
      </c>
      <c r="O132" s="8" t="s">
        <v>594</v>
      </c>
      <c r="P132" s="7" t="s">
        <v>1846</v>
      </c>
      <c r="Q132" s="7" t="s">
        <v>1890</v>
      </c>
      <c r="R132" s="7" t="s">
        <v>1910</v>
      </c>
      <c r="S132" s="7" t="s">
        <v>37</v>
      </c>
      <c r="T132" s="9">
        <v>45572.083333333336</v>
      </c>
      <c r="U132" s="7" t="s">
        <v>57</v>
      </c>
      <c r="V132" s="10">
        <v>2982354.0401999997</v>
      </c>
      <c r="W132" s="10">
        <v>2833236.33</v>
      </c>
      <c r="X132" s="10">
        <v>2833236.33</v>
      </c>
      <c r="Y132" s="11">
        <v>6</v>
      </c>
      <c r="Z132" s="12"/>
      <c r="AA132" s="13">
        <v>0</v>
      </c>
      <c r="AB132" s="13">
        <v>0</v>
      </c>
      <c r="AC132" s="13">
        <f t="shared" si="7"/>
        <v>0</v>
      </c>
      <c r="AD132" s="13">
        <f t="shared" si="7"/>
        <v>0</v>
      </c>
      <c r="AE132" s="8" t="s">
        <v>594</v>
      </c>
    </row>
    <row r="133" spans="1:31" x14ac:dyDescent="0.25">
      <c r="A133" s="7" t="s">
        <v>1768</v>
      </c>
      <c r="B133" s="7" t="s">
        <v>361</v>
      </c>
      <c r="C133" s="7" t="s">
        <v>472</v>
      </c>
      <c r="D133" s="7" t="s">
        <v>620</v>
      </c>
      <c r="E133" s="7" t="s">
        <v>2010</v>
      </c>
      <c r="F133" s="7" t="s">
        <v>474</v>
      </c>
      <c r="G133" s="7" t="s">
        <v>96</v>
      </c>
      <c r="H133" s="7" t="s">
        <v>475</v>
      </c>
      <c r="I133" s="7" t="s">
        <v>32</v>
      </c>
      <c r="J133" s="7" t="s">
        <v>621</v>
      </c>
      <c r="K133" s="7" t="s">
        <v>54</v>
      </c>
      <c r="L133" s="7" t="s">
        <v>475</v>
      </c>
      <c r="M133" s="8" t="s">
        <v>638</v>
      </c>
      <c r="N133" s="8" t="s">
        <v>639</v>
      </c>
      <c r="O133" s="8" t="s">
        <v>487</v>
      </c>
      <c r="P133" s="7" t="s">
        <v>1846</v>
      </c>
      <c r="Q133" s="7" t="s">
        <v>1864</v>
      </c>
      <c r="R133" s="7" t="s">
        <v>1894</v>
      </c>
      <c r="S133" s="7" t="s">
        <v>37</v>
      </c>
      <c r="T133" s="9">
        <v>45579.083333333336</v>
      </c>
      <c r="U133" s="7" t="s">
        <v>57</v>
      </c>
      <c r="V133" s="10">
        <v>2411375.52</v>
      </c>
      <c r="W133" s="10">
        <v>2290806.7400000002</v>
      </c>
      <c r="X133" s="10">
        <v>2290806.7400000002</v>
      </c>
      <c r="Y133" s="11">
        <v>3</v>
      </c>
      <c r="Z133" s="12"/>
      <c r="AA133" s="13">
        <v>0</v>
      </c>
      <c r="AB133" s="13">
        <v>0</v>
      </c>
      <c r="AC133" s="13">
        <f t="shared" si="7"/>
        <v>0</v>
      </c>
      <c r="AD133" s="13">
        <f t="shared" si="7"/>
        <v>0</v>
      </c>
      <c r="AE133" s="8" t="s">
        <v>487</v>
      </c>
    </row>
    <row r="134" spans="1:31" x14ac:dyDescent="0.25">
      <c r="A134" s="7" t="s">
        <v>1769</v>
      </c>
      <c r="B134" s="7" t="s">
        <v>361</v>
      </c>
      <c r="C134" s="7" t="s">
        <v>472</v>
      </c>
      <c r="D134" s="7" t="s">
        <v>620</v>
      </c>
      <c r="E134" s="7" t="s">
        <v>2010</v>
      </c>
      <c r="F134" s="7" t="s">
        <v>474</v>
      </c>
      <c r="G134" s="7" t="s">
        <v>96</v>
      </c>
      <c r="H134" s="7" t="s">
        <v>475</v>
      </c>
      <c r="I134" s="7" t="s">
        <v>32</v>
      </c>
      <c r="J134" s="7" t="s">
        <v>621</v>
      </c>
      <c r="K134" s="7" t="s">
        <v>54</v>
      </c>
      <c r="L134" s="7" t="s">
        <v>475</v>
      </c>
      <c r="M134" s="8" t="s">
        <v>641</v>
      </c>
      <c r="N134" s="8" t="s">
        <v>642</v>
      </c>
      <c r="O134" s="8" t="s">
        <v>643</v>
      </c>
      <c r="P134" s="7" t="s">
        <v>1846</v>
      </c>
      <c r="Q134" s="7" t="s">
        <v>1847</v>
      </c>
      <c r="R134" s="7" t="s">
        <v>1847</v>
      </c>
      <c r="S134" s="7" t="s">
        <v>37</v>
      </c>
      <c r="T134" s="9">
        <v>45582.083333333336</v>
      </c>
      <c r="U134" s="7" t="s">
        <v>57</v>
      </c>
      <c r="V134" s="10">
        <v>1925523.9699000001</v>
      </c>
      <c r="W134" s="10">
        <v>1829247.7598999999</v>
      </c>
      <c r="X134" s="10">
        <v>1829247.7598999999</v>
      </c>
      <c r="Y134" s="11">
        <v>5</v>
      </c>
      <c r="Z134" s="12"/>
      <c r="AA134" s="13">
        <v>0</v>
      </c>
      <c r="AB134" s="13">
        <v>0</v>
      </c>
      <c r="AC134" s="13">
        <f t="shared" si="7"/>
        <v>0</v>
      </c>
      <c r="AD134" s="13">
        <f t="shared" si="7"/>
        <v>0</v>
      </c>
      <c r="AE134" s="8" t="s">
        <v>643</v>
      </c>
    </row>
    <row r="135" spans="1:31" x14ac:dyDescent="0.25">
      <c r="A135" s="7" t="s">
        <v>398</v>
      </c>
      <c r="B135" s="7" t="s">
        <v>361</v>
      </c>
      <c r="C135" s="7" t="s">
        <v>472</v>
      </c>
      <c r="D135" s="7" t="s">
        <v>620</v>
      </c>
      <c r="E135" s="7" t="s">
        <v>2010</v>
      </c>
      <c r="F135" s="7" t="s">
        <v>474</v>
      </c>
      <c r="G135" s="7" t="s">
        <v>96</v>
      </c>
      <c r="H135" s="7" t="s">
        <v>475</v>
      </c>
      <c r="I135" s="7" t="s">
        <v>32</v>
      </c>
      <c r="J135" s="7" t="s">
        <v>621</v>
      </c>
      <c r="K135" s="7" t="s">
        <v>54</v>
      </c>
      <c r="L135" s="7" t="s">
        <v>475</v>
      </c>
      <c r="M135" s="8" t="s">
        <v>645</v>
      </c>
      <c r="N135" s="8" t="s">
        <v>646</v>
      </c>
      <c r="O135" s="8" t="s">
        <v>576</v>
      </c>
      <c r="P135" s="7" t="s">
        <v>1846</v>
      </c>
      <c r="Q135" s="7" t="s">
        <v>1867</v>
      </c>
      <c r="R135" s="7" t="s">
        <v>1884</v>
      </c>
      <c r="S135" s="7" t="s">
        <v>37</v>
      </c>
      <c r="T135" s="9">
        <v>45583.083333333336</v>
      </c>
      <c r="U135" s="7" t="s">
        <v>57</v>
      </c>
      <c r="V135" s="10">
        <v>4604513.8300999999</v>
      </c>
      <c r="W135" s="10">
        <v>4374288.1296999995</v>
      </c>
      <c r="X135" s="10">
        <v>4374288.1296999995</v>
      </c>
      <c r="Y135" s="11">
        <v>5</v>
      </c>
      <c r="Z135" s="12"/>
      <c r="AA135" s="13">
        <v>0</v>
      </c>
      <c r="AB135" s="13">
        <v>0</v>
      </c>
      <c r="AC135" s="13">
        <f t="shared" si="7"/>
        <v>0</v>
      </c>
      <c r="AD135" s="13">
        <f t="shared" si="7"/>
        <v>0</v>
      </c>
      <c r="AE135" s="8" t="s">
        <v>576</v>
      </c>
    </row>
    <row r="136" spans="1:31" x14ac:dyDescent="0.25">
      <c r="A136" s="7" t="s">
        <v>1770</v>
      </c>
      <c r="B136" s="7" t="s">
        <v>361</v>
      </c>
      <c r="C136" s="7" t="s">
        <v>472</v>
      </c>
      <c r="D136" s="7" t="s">
        <v>620</v>
      </c>
      <c r="E136" s="7" t="s">
        <v>2010</v>
      </c>
      <c r="F136" s="7" t="s">
        <v>474</v>
      </c>
      <c r="G136" s="7" t="s">
        <v>96</v>
      </c>
      <c r="H136" s="7" t="s">
        <v>475</v>
      </c>
      <c r="I136" s="7" t="s">
        <v>32</v>
      </c>
      <c r="J136" s="7" t="s">
        <v>621</v>
      </c>
      <c r="K136" s="7" t="s">
        <v>54</v>
      </c>
      <c r="L136" s="7" t="s">
        <v>475</v>
      </c>
      <c r="M136" s="8" t="s">
        <v>648</v>
      </c>
      <c r="N136" s="8" t="s">
        <v>649</v>
      </c>
      <c r="O136" s="8" t="s">
        <v>598</v>
      </c>
      <c r="P136" s="7" t="s">
        <v>1846</v>
      </c>
      <c r="Q136" s="7" t="s">
        <v>1867</v>
      </c>
      <c r="R136" s="7" t="s">
        <v>1868</v>
      </c>
      <c r="S136" s="7" t="s">
        <v>37</v>
      </c>
      <c r="T136" s="9">
        <v>45603.041666666664</v>
      </c>
      <c r="U136" s="7" t="s">
        <v>57</v>
      </c>
      <c r="V136" s="10">
        <v>2297294.7200000002</v>
      </c>
      <c r="W136" s="10">
        <v>2182429.98</v>
      </c>
      <c r="X136" s="10">
        <v>2182429.98</v>
      </c>
      <c r="Y136" s="11">
        <v>6</v>
      </c>
      <c r="Z136" s="12"/>
      <c r="AA136" s="13">
        <v>0</v>
      </c>
      <c r="AB136" s="13">
        <v>0</v>
      </c>
      <c r="AC136" s="13">
        <f t="shared" si="7"/>
        <v>0</v>
      </c>
      <c r="AD136" s="13">
        <f t="shared" si="7"/>
        <v>0</v>
      </c>
      <c r="AE136" s="8" t="s">
        <v>598</v>
      </c>
    </row>
    <row r="137" spans="1:31" x14ac:dyDescent="0.25">
      <c r="A137" s="7" t="s">
        <v>404</v>
      </c>
      <c r="B137" s="7" t="s">
        <v>361</v>
      </c>
      <c r="C137" s="7" t="s">
        <v>472</v>
      </c>
      <c r="D137" s="7" t="s">
        <v>620</v>
      </c>
      <c r="E137" s="7" t="s">
        <v>2010</v>
      </c>
      <c r="F137" s="7" t="s">
        <v>474</v>
      </c>
      <c r="G137" s="7" t="s">
        <v>96</v>
      </c>
      <c r="H137" s="7" t="s">
        <v>475</v>
      </c>
      <c r="I137" s="7" t="s">
        <v>32</v>
      </c>
      <c r="J137" s="7" t="s">
        <v>621</v>
      </c>
      <c r="K137" s="7" t="s">
        <v>54</v>
      </c>
      <c r="L137" s="7" t="s">
        <v>475</v>
      </c>
      <c r="M137" s="8" t="s">
        <v>651</v>
      </c>
      <c r="N137" s="8" t="s">
        <v>652</v>
      </c>
      <c r="O137" s="8" t="s">
        <v>515</v>
      </c>
      <c r="P137" s="7" t="s">
        <v>1846</v>
      </c>
      <c r="Q137" s="7" t="s">
        <v>1897</v>
      </c>
      <c r="R137" s="7" t="s">
        <v>1898</v>
      </c>
      <c r="S137" s="7" t="s">
        <v>37</v>
      </c>
      <c r="T137" s="9">
        <v>45581.083333333336</v>
      </c>
      <c r="U137" s="7" t="s">
        <v>57</v>
      </c>
      <c r="V137" s="10">
        <v>2842789.1598</v>
      </c>
      <c r="W137" s="10">
        <v>2700649.6998000005</v>
      </c>
      <c r="X137" s="10">
        <v>2700649.6998000005</v>
      </c>
      <c r="Y137" s="11">
        <v>3</v>
      </c>
      <c r="Z137" s="12"/>
      <c r="AA137" s="13">
        <v>0</v>
      </c>
      <c r="AB137" s="13">
        <v>0</v>
      </c>
      <c r="AC137" s="13">
        <f t="shared" ref="AC137:AD152" si="8">AA137*100/W137</f>
        <v>0</v>
      </c>
      <c r="AD137" s="13">
        <f t="shared" si="8"/>
        <v>0</v>
      </c>
      <c r="AE137" s="8" t="s">
        <v>515</v>
      </c>
    </row>
    <row r="138" spans="1:31" x14ac:dyDescent="0.25">
      <c r="A138" s="7" t="s">
        <v>411</v>
      </c>
      <c r="B138" s="7" t="s">
        <v>361</v>
      </c>
      <c r="C138" s="7" t="s">
        <v>472</v>
      </c>
      <c r="D138" s="7" t="s">
        <v>620</v>
      </c>
      <c r="E138" s="7" t="s">
        <v>2010</v>
      </c>
      <c r="F138" s="7" t="s">
        <v>474</v>
      </c>
      <c r="G138" s="7" t="s">
        <v>96</v>
      </c>
      <c r="H138" s="7" t="s">
        <v>475</v>
      </c>
      <c r="I138" s="7" t="s">
        <v>32</v>
      </c>
      <c r="J138" s="7" t="s">
        <v>621</v>
      </c>
      <c r="K138" s="7" t="s">
        <v>54</v>
      </c>
      <c r="L138" s="7" t="s">
        <v>475</v>
      </c>
      <c r="M138" s="8" t="s">
        <v>654</v>
      </c>
      <c r="N138" s="8" t="s">
        <v>649</v>
      </c>
      <c r="O138" s="8" t="s">
        <v>525</v>
      </c>
      <c r="P138" s="7" t="s">
        <v>1846</v>
      </c>
      <c r="Q138" s="7" t="s">
        <v>1900</v>
      </c>
      <c r="R138" s="7" t="s">
        <v>1901</v>
      </c>
      <c r="S138" s="7" t="s">
        <v>37</v>
      </c>
      <c r="T138" s="9">
        <v>45645.041666666664</v>
      </c>
      <c r="U138" s="7" t="s">
        <v>57</v>
      </c>
      <c r="V138" s="10">
        <v>1503410.93</v>
      </c>
      <c r="W138" s="10">
        <v>1428240.38</v>
      </c>
      <c r="X138" s="10">
        <v>1428240.38</v>
      </c>
      <c r="Y138" s="11">
        <v>6</v>
      </c>
      <c r="Z138" s="12"/>
      <c r="AA138" s="13">
        <v>0</v>
      </c>
      <c r="AB138" s="13">
        <v>0</v>
      </c>
      <c r="AC138" s="13">
        <f t="shared" si="8"/>
        <v>0</v>
      </c>
      <c r="AD138" s="13">
        <f t="shared" si="8"/>
        <v>0</v>
      </c>
      <c r="AE138" s="8" t="s">
        <v>525</v>
      </c>
    </row>
    <row r="139" spans="1:31" x14ac:dyDescent="0.25">
      <c r="A139" s="7" t="s">
        <v>415</v>
      </c>
      <c r="B139" s="7" t="s">
        <v>361</v>
      </c>
      <c r="C139" s="7" t="s">
        <v>472</v>
      </c>
      <c r="D139" s="7" t="s">
        <v>620</v>
      </c>
      <c r="E139" s="7" t="s">
        <v>2010</v>
      </c>
      <c r="F139" s="7" t="s">
        <v>474</v>
      </c>
      <c r="G139" s="7" t="s">
        <v>96</v>
      </c>
      <c r="H139" s="7" t="s">
        <v>475</v>
      </c>
      <c r="I139" s="7" t="s">
        <v>32</v>
      </c>
      <c r="J139" s="7" t="s">
        <v>621</v>
      </c>
      <c r="K139" s="7" t="s">
        <v>54</v>
      </c>
      <c r="L139" s="7" t="s">
        <v>475</v>
      </c>
      <c r="M139" s="8" t="s">
        <v>656</v>
      </c>
      <c r="N139" s="8" t="s">
        <v>657</v>
      </c>
      <c r="O139" s="8" t="s">
        <v>553</v>
      </c>
      <c r="P139" s="7" t="s">
        <v>1846</v>
      </c>
      <c r="Q139" s="7" t="s">
        <v>1858</v>
      </c>
      <c r="R139" s="7" t="s">
        <v>1859</v>
      </c>
      <c r="S139" s="7" t="s">
        <v>37</v>
      </c>
      <c r="T139" s="9">
        <v>45639.041666666664</v>
      </c>
      <c r="U139" s="7" t="s">
        <v>57</v>
      </c>
      <c r="V139" s="10">
        <v>4685268.63</v>
      </c>
      <c r="W139" s="10">
        <v>4451005.1902000001</v>
      </c>
      <c r="X139" s="10">
        <v>4451005.1902000001</v>
      </c>
      <c r="Y139" s="11">
        <v>0</v>
      </c>
      <c r="Z139" s="12"/>
      <c r="AA139" s="13">
        <v>0</v>
      </c>
      <c r="AB139" s="13">
        <v>0</v>
      </c>
      <c r="AC139" s="13">
        <f t="shared" si="8"/>
        <v>0</v>
      </c>
      <c r="AD139" s="13">
        <f t="shared" si="8"/>
        <v>0</v>
      </c>
      <c r="AE139" s="8" t="s">
        <v>553</v>
      </c>
    </row>
    <row r="140" spans="1:31" x14ac:dyDescent="0.25">
      <c r="A140" s="7" t="s">
        <v>419</v>
      </c>
      <c r="B140" s="7" t="s">
        <v>361</v>
      </c>
      <c r="C140" s="7" t="s">
        <v>472</v>
      </c>
      <c r="D140" s="7" t="s">
        <v>620</v>
      </c>
      <c r="E140" s="7" t="s">
        <v>2010</v>
      </c>
      <c r="F140" s="7" t="s">
        <v>474</v>
      </c>
      <c r="G140" s="7" t="s">
        <v>96</v>
      </c>
      <c r="H140" s="7" t="s">
        <v>475</v>
      </c>
      <c r="I140" s="7" t="s">
        <v>32</v>
      </c>
      <c r="J140" s="7" t="s">
        <v>621</v>
      </c>
      <c r="K140" s="7" t="s">
        <v>54</v>
      </c>
      <c r="L140" s="7" t="s">
        <v>475</v>
      </c>
      <c r="M140" s="8" t="s">
        <v>659</v>
      </c>
      <c r="N140" s="8" t="s">
        <v>660</v>
      </c>
      <c r="O140" s="8" t="s">
        <v>535</v>
      </c>
      <c r="P140" s="7" t="s">
        <v>1846</v>
      </c>
      <c r="Q140" s="7" t="s">
        <v>1849</v>
      </c>
      <c r="R140" s="7" t="s">
        <v>1904</v>
      </c>
      <c r="S140" s="7" t="s">
        <v>37</v>
      </c>
      <c r="T140" s="9">
        <v>45656.041666666664</v>
      </c>
      <c r="U140" s="7" t="s">
        <v>57</v>
      </c>
      <c r="V140" s="10">
        <v>4830603.830000001</v>
      </c>
      <c r="W140" s="10">
        <v>4589073.6294000009</v>
      </c>
      <c r="X140" s="10">
        <v>4589073.6294000009</v>
      </c>
      <c r="Y140" s="11">
        <v>6</v>
      </c>
      <c r="Z140" s="12"/>
      <c r="AA140" s="13">
        <v>0</v>
      </c>
      <c r="AB140" s="13">
        <v>0</v>
      </c>
      <c r="AC140" s="13">
        <f t="shared" si="8"/>
        <v>0</v>
      </c>
      <c r="AD140" s="13">
        <f t="shared" si="8"/>
        <v>0</v>
      </c>
      <c r="AE140" s="8" t="s">
        <v>535</v>
      </c>
    </row>
    <row r="141" spans="1:31" x14ac:dyDescent="0.25">
      <c r="A141" s="7" t="s">
        <v>1771</v>
      </c>
      <c r="B141" s="7" t="s">
        <v>361</v>
      </c>
      <c r="C141" s="7" t="s">
        <v>472</v>
      </c>
      <c r="D141" s="7" t="s">
        <v>620</v>
      </c>
      <c r="E141" s="7" t="s">
        <v>2010</v>
      </c>
      <c r="F141" s="7" t="s">
        <v>474</v>
      </c>
      <c r="G141" s="7" t="s">
        <v>96</v>
      </c>
      <c r="H141" s="7" t="s">
        <v>475</v>
      </c>
      <c r="I141" s="7" t="s">
        <v>32</v>
      </c>
      <c r="J141" s="7" t="s">
        <v>621</v>
      </c>
      <c r="K141" s="7" t="s">
        <v>54</v>
      </c>
      <c r="L141" s="7" t="s">
        <v>475</v>
      </c>
      <c r="M141" s="8" t="s">
        <v>662</v>
      </c>
      <c r="N141" s="8" t="s">
        <v>663</v>
      </c>
      <c r="O141" s="8" t="s">
        <v>483</v>
      </c>
      <c r="P141" s="7" t="s">
        <v>1846</v>
      </c>
      <c r="Q141" s="7" t="s">
        <v>1876</v>
      </c>
      <c r="R141" s="7" t="s">
        <v>1893</v>
      </c>
      <c r="S141" s="7" t="s">
        <v>37</v>
      </c>
      <c r="T141" s="9">
        <v>45644.041666666664</v>
      </c>
      <c r="U141" s="7" t="s">
        <v>57</v>
      </c>
      <c r="V141" s="10">
        <v>2720849.08</v>
      </c>
      <c r="W141" s="10">
        <v>2584806.62</v>
      </c>
      <c r="X141" s="10">
        <v>2584806.62</v>
      </c>
      <c r="Y141" s="11">
        <v>3</v>
      </c>
      <c r="Z141" s="12"/>
      <c r="AA141" s="13">
        <v>0</v>
      </c>
      <c r="AB141" s="13">
        <v>0</v>
      </c>
      <c r="AC141" s="13">
        <f t="shared" si="8"/>
        <v>0</v>
      </c>
      <c r="AD141" s="13">
        <f t="shared" si="8"/>
        <v>0</v>
      </c>
      <c r="AE141" s="8" t="s">
        <v>483</v>
      </c>
    </row>
    <row r="142" spans="1:31" x14ac:dyDescent="0.25">
      <c r="A142" s="7" t="s">
        <v>1772</v>
      </c>
      <c r="B142" s="7" t="s">
        <v>361</v>
      </c>
      <c r="C142" s="7" t="s">
        <v>472</v>
      </c>
      <c r="D142" s="7" t="s">
        <v>620</v>
      </c>
      <c r="E142" s="7" t="s">
        <v>2010</v>
      </c>
      <c r="F142" s="7" t="s">
        <v>474</v>
      </c>
      <c r="G142" s="7" t="s">
        <v>96</v>
      </c>
      <c r="H142" s="7" t="s">
        <v>475</v>
      </c>
      <c r="I142" s="7" t="s">
        <v>32</v>
      </c>
      <c r="J142" s="7" t="s">
        <v>621</v>
      </c>
      <c r="K142" s="7" t="s">
        <v>54</v>
      </c>
      <c r="L142" s="7" t="s">
        <v>475</v>
      </c>
      <c r="M142" s="8" t="s">
        <v>665</v>
      </c>
      <c r="N142" s="8" t="s">
        <v>666</v>
      </c>
      <c r="O142" s="8" t="s">
        <v>495</v>
      </c>
      <c r="P142" s="7" t="s">
        <v>1846</v>
      </c>
      <c r="Q142" s="7" t="s">
        <v>1860</v>
      </c>
      <c r="R142" s="7" t="s">
        <v>1863</v>
      </c>
      <c r="S142" s="7" t="s">
        <v>37</v>
      </c>
      <c r="T142" s="9">
        <v>45632.041666666664</v>
      </c>
      <c r="U142" s="7" t="s">
        <v>57</v>
      </c>
      <c r="V142" s="10">
        <v>2030171.9998000001</v>
      </c>
      <c r="W142" s="10">
        <v>1928663.4003000001</v>
      </c>
      <c r="X142" s="10">
        <v>1928663.4003000001</v>
      </c>
      <c r="Y142" s="11">
        <v>6</v>
      </c>
      <c r="Z142" s="12"/>
      <c r="AA142" s="13">
        <v>0</v>
      </c>
      <c r="AB142" s="13">
        <v>0</v>
      </c>
      <c r="AC142" s="13">
        <f t="shared" si="8"/>
        <v>0</v>
      </c>
      <c r="AD142" s="13">
        <f t="shared" si="8"/>
        <v>0</v>
      </c>
      <c r="AE142" s="8" t="s">
        <v>495</v>
      </c>
    </row>
    <row r="143" spans="1:31" x14ac:dyDescent="0.25">
      <c r="A143" s="7" t="s">
        <v>1773</v>
      </c>
      <c r="B143" s="7" t="s">
        <v>361</v>
      </c>
      <c r="C143" s="7" t="s">
        <v>472</v>
      </c>
      <c r="D143" s="7" t="s">
        <v>620</v>
      </c>
      <c r="E143" s="7" t="s">
        <v>2010</v>
      </c>
      <c r="F143" s="7" t="s">
        <v>474</v>
      </c>
      <c r="G143" s="7" t="s">
        <v>96</v>
      </c>
      <c r="H143" s="7" t="s">
        <v>475</v>
      </c>
      <c r="I143" s="7" t="s">
        <v>32</v>
      </c>
      <c r="J143" s="7" t="s">
        <v>621</v>
      </c>
      <c r="K143" s="7" t="s">
        <v>54</v>
      </c>
      <c r="L143" s="7" t="s">
        <v>475</v>
      </c>
      <c r="M143" s="8" t="s">
        <v>668</v>
      </c>
      <c r="N143" s="8" t="s">
        <v>669</v>
      </c>
      <c r="O143" s="8" t="s">
        <v>499</v>
      </c>
      <c r="P143" s="7" t="s">
        <v>1846</v>
      </c>
      <c r="Q143" s="7" t="s">
        <v>1854</v>
      </c>
      <c r="R143" s="7" t="s">
        <v>1855</v>
      </c>
      <c r="S143" s="7" t="s">
        <v>37</v>
      </c>
      <c r="T143" s="9">
        <v>45636.041666666664</v>
      </c>
      <c r="U143" s="7" t="s">
        <v>57</v>
      </c>
      <c r="V143" s="10">
        <v>5335900.1597000007</v>
      </c>
      <c r="W143" s="10">
        <v>5069105.1498999996</v>
      </c>
      <c r="X143" s="10">
        <v>5069105.1498999996</v>
      </c>
      <c r="Y143" s="11">
        <v>6</v>
      </c>
      <c r="Z143" s="12"/>
      <c r="AA143" s="13">
        <v>0</v>
      </c>
      <c r="AB143" s="13">
        <v>0</v>
      </c>
      <c r="AC143" s="13">
        <f t="shared" si="8"/>
        <v>0</v>
      </c>
      <c r="AD143" s="13">
        <f t="shared" si="8"/>
        <v>0</v>
      </c>
      <c r="AE143" s="8" t="s">
        <v>499</v>
      </c>
    </row>
    <row r="144" spans="1:31" x14ac:dyDescent="0.25">
      <c r="A144" s="7" t="s">
        <v>424</v>
      </c>
      <c r="B144" s="7" t="s">
        <v>361</v>
      </c>
      <c r="C144" s="7" t="s">
        <v>472</v>
      </c>
      <c r="D144" s="7" t="s">
        <v>620</v>
      </c>
      <c r="E144" s="7" t="s">
        <v>2010</v>
      </c>
      <c r="F144" s="7" t="s">
        <v>474</v>
      </c>
      <c r="G144" s="7" t="s">
        <v>96</v>
      </c>
      <c r="H144" s="7" t="s">
        <v>475</v>
      </c>
      <c r="I144" s="7" t="s">
        <v>32</v>
      </c>
      <c r="J144" s="7" t="s">
        <v>621</v>
      </c>
      <c r="K144" s="7" t="s">
        <v>54</v>
      </c>
      <c r="L144" s="7" t="s">
        <v>475</v>
      </c>
      <c r="M144" s="8" t="s">
        <v>671</v>
      </c>
      <c r="N144" s="8" t="s">
        <v>672</v>
      </c>
      <c r="O144" s="8" t="s">
        <v>580</v>
      </c>
      <c r="P144" s="7" t="s">
        <v>1846</v>
      </c>
      <c r="Q144" s="7" t="s">
        <v>1881</v>
      </c>
      <c r="R144" s="7" t="s">
        <v>1882</v>
      </c>
      <c r="S144" s="7" t="s">
        <v>37</v>
      </c>
      <c r="T144" s="9">
        <v>45644.041666666664</v>
      </c>
      <c r="U144" s="7" t="s">
        <v>57</v>
      </c>
      <c r="V144" s="10">
        <v>3932577.1303000003</v>
      </c>
      <c r="W144" s="10">
        <v>3735948.2699000007</v>
      </c>
      <c r="X144" s="10">
        <v>3735948.2699000007</v>
      </c>
      <c r="Y144" s="11">
        <v>4</v>
      </c>
      <c r="Z144" s="12"/>
      <c r="AA144" s="13">
        <v>0</v>
      </c>
      <c r="AB144" s="13">
        <v>0</v>
      </c>
      <c r="AC144" s="13">
        <f t="shared" si="8"/>
        <v>0</v>
      </c>
      <c r="AD144" s="13">
        <f t="shared" si="8"/>
        <v>0</v>
      </c>
      <c r="AE144" s="8" t="s">
        <v>580</v>
      </c>
    </row>
    <row r="145" spans="1:31" x14ac:dyDescent="0.25">
      <c r="A145" s="7" t="s">
        <v>430</v>
      </c>
      <c r="B145" s="7" t="s">
        <v>361</v>
      </c>
      <c r="C145" s="7" t="s">
        <v>472</v>
      </c>
      <c r="D145" s="7" t="s">
        <v>620</v>
      </c>
      <c r="E145" s="7" t="s">
        <v>2010</v>
      </c>
      <c r="F145" s="7" t="s">
        <v>474</v>
      </c>
      <c r="G145" s="7" t="s">
        <v>96</v>
      </c>
      <c r="H145" s="7" t="s">
        <v>475</v>
      </c>
      <c r="I145" s="7" t="s">
        <v>32</v>
      </c>
      <c r="J145" s="7" t="s">
        <v>621</v>
      </c>
      <c r="K145" s="7" t="s">
        <v>54</v>
      </c>
      <c r="L145" s="7" t="s">
        <v>475</v>
      </c>
      <c r="M145" s="8" t="s">
        <v>674</v>
      </c>
      <c r="N145" s="8" t="s">
        <v>675</v>
      </c>
      <c r="O145" s="8" t="s">
        <v>503</v>
      </c>
      <c r="P145" s="7" t="s">
        <v>1846</v>
      </c>
      <c r="Q145" s="7" t="s">
        <v>1873</v>
      </c>
      <c r="R145" s="7" t="s">
        <v>1896</v>
      </c>
      <c r="S145" s="7" t="s">
        <v>37</v>
      </c>
      <c r="T145" s="9">
        <v>45656.041666666664</v>
      </c>
      <c r="U145" s="7" t="s">
        <v>57</v>
      </c>
      <c r="V145" s="10">
        <v>3572762.5</v>
      </c>
      <c r="W145" s="10">
        <v>3394124.3703999999</v>
      </c>
      <c r="X145" s="10">
        <v>3394124.3703999999</v>
      </c>
      <c r="Y145" s="11">
        <v>1</v>
      </c>
      <c r="Z145" s="12"/>
      <c r="AA145" s="13">
        <v>0</v>
      </c>
      <c r="AB145" s="13">
        <v>0</v>
      </c>
      <c r="AC145" s="13">
        <f t="shared" si="8"/>
        <v>0</v>
      </c>
      <c r="AD145" s="13">
        <f t="shared" si="8"/>
        <v>0</v>
      </c>
      <c r="AE145" s="8" t="s">
        <v>503</v>
      </c>
    </row>
    <row r="146" spans="1:31" ht="25.5" x14ac:dyDescent="0.25">
      <c r="A146" s="7" t="s">
        <v>1774</v>
      </c>
      <c r="B146" s="7" t="s">
        <v>361</v>
      </c>
      <c r="C146" s="7" t="s">
        <v>472</v>
      </c>
      <c r="D146" s="7" t="s">
        <v>620</v>
      </c>
      <c r="E146" s="7" t="s">
        <v>2010</v>
      </c>
      <c r="F146" s="7" t="s">
        <v>474</v>
      </c>
      <c r="G146" s="7" t="s">
        <v>96</v>
      </c>
      <c r="H146" s="7" t="s">
        <v>475</v>
      </c>
      <c r="I146" s="7" t="s">
        <v>32</v>
      </c>
      <c r="J146" s="7" t="s">
        <v>621</v>
      </c>
      <c r="K146" s="7" t="s">
        <v>54</v>
      </c>
      <c r="L146" s="7" t="s">
        <v>475</v>
      </c>
      <c r="M146" s="8" t="s">
        <v>677</v>
      </c>
      <c r="N146" s="8" t="s">
        <v>678</v>
      </c>
      <c r="O146" s="8" t="s">
        <v>519</v>
      </c>
      <c r="P146" s="7" t="s">
        <v>1846</v>
      </c>
      <c r="Q146" s="7" t="s">
        <v>1851</v>
      </c>
      <c r="R146" s="7" t="s">
        <v>1899</v>
      </c>
      <c r="S146" s="7" t="s">
        <v>37</v>
      </c>
      <c r="T146" s="9">
        <v>45657.041666666664</v>
      </c>
      <c r="U146" s="7" t="s">
        <v>57</v>
      </c>
      <c r="V146" s="10">
        <v>3635472.96</v>
      </c>
      <c r="W146" s="10">
        <v>3453699.3102000006</v>
      </c>
      <c r="X146" s="10">
        <v>3453699.3102000006</v>
      </c>
      <c r="Y146" s="11">
        <v>6</v>
      </c>
      <c r="Z146" s="12"/>
      <c r="AA146" s="13">
        <v>0</v>
      </c>
      <c r="AB146" s="13">
        <v>0</v>
      </c>
      <c r="AC146" s="13">
        <f t="shared" si="8"/>
        <v>0</v>
      </c>
      <c r="AD146" s="13">
        <f t="shared" si="8"/>
        <v>0</v>
      </c>
      <c r="AE146" s="8" t="s">
        <v>519</v>
      </c>
    </row>
    <row r="147" spans="1:31" x14ac:dyDescent="0.25">
      <c r="A147" s="7" t="s">
        <v>436</v>
      </c>
      <c r="B147" s="7" t="s">
        <v>361</v>
      </c>
      <c r="C147" s="7" t="s">
        <v>472</v>
      </c>
      <c r="D147" s="7" t="s">
        <v>620</v>
      </c>
      <c r="E147" s="7" t="s">
        <v>2010</v>
      </c>
      <c r="F147" s="7" t="s">
        <v>474</v>
      </c>
      <c r="G147" s="7" t="s">
        <v>96</v>
      </c>
      <c r="H147" s="7" t="s">
        <v>475</v>
      </c>
      <c r="I147" s="7" t="s">
        <v>32</v>
      </c>
      <c r="J147" s="7" t="s">
        <v>621</v>
      </c>
      <c r="K147" s="7" t="s">
        <v>54</v>
      </c>
      <c r="L147" s="7" t="s">
        <v>475</v>
      </c>
      <c r="M147" s="8" t="s">
        <v>680</v>
      </c>
      <c r="N147" s="8" t="s">
        <v>681</v>
      </c>
      <c r="O147" s="8" t="s">
        <v>546</v>
      </c>
      <c r="P147" s="7" t="s">
        <v>1846</v>
      </c>
      <c r="Q147" s="7" t="s">
        <v>1900</v>
      </c>
      <c r="R147" s="7" t="s">
        <v>1907</v>
      </c>
      <c r="S147" s="7" t="s">
        <v>37</v>
      </c>
      <c r="T147" s="9">
        <v>45643.041666666664</v>
      </c>
      <c r="U147" s="7" t="s">
        <v>57</v>
      </c>
      <c r="V147" s="10">
        <v>3595547.6496000001</v>
      </c>
      <c r="W147" s="10">
        <v>3415770.2600999991</v>
      </c>
      <c r="X147" s="10">
        <v>3415770.2600999991</v>
      </c>
      <c r="Y147" s="11">
        <v>5</v>
      </c>
      <c r="Z147" s="12"/>
      <c r="AA147" s="13">
        <v>0</v>
      </c>
      <c r="AB147" s="13">
        <v>0</v>
      </c>
      <c r="AC147" s="13">
        <f t="shared" si="8"/>
        <v>0</v>
      </c>
      <c r="AD147" s="13">
        <f t="shared" si="8"/>
        <v>0</v>
      </c>
      <c r="AE147" s="8" t="s">
        <v>546</v>
      </c>
    </row>
    <row r="148" spans="1:31" x14ac:dyDescent="0.25">
      <c r="A148" s="7" t="s">
        <v>443</v>
      </c>
      <c r="B148" s="7" t="s">
        <v>361</v>
      </c>
      <c r="C148" s="7" t="s">
        <v>472</v>
      </c>
      <c r="D148" s="7" t="s">
        <v>620</v>
      </c>
      <c r="E148" s="7" t="s">
        <v>2010</v>
      </c>
      <c r="F148" s="7" t="s">
        <v>474</v>
      </c>
      <c r="G148" s="7" t="s">
        <v>96</v>
      </c>
      <c r="H148" s="7" t="s">
        <v>475</v>
      </c>
      <c r="I148" s="7" t="s">
        <v>32</v>
      </c>
      <c r="J148" s="7" t="s">
        <v>621</v>
      </c>
      <c r="K148" s="7" t="s">
        <v>54</v>
      </c>
      <c r="L148" s="7" t="s">
        <v>475</v>
      </c>
      <c r="M148" s="8" t="s">
        <v>683</v>
      </c>
      <c r="N148" s="8" t="s">
        <v>684</v>
      </c>
      <c r="O148" s="8" t="s">
        <v>556</v>
      </c>
      <c r="P148" s="7" t="s">
        <v>1846</v>
      </c>
      <c r="Q148" s="7" t="s">
        <v>1873</v>
      </c>
      <c r="R148" s="7" t="s">
        <v>1908</v>
      </c>
      <c r="S148" s="7" t="s">
        <v>37</v>
      </c>
      <c r="T148" s="9">
        <v>45637.041666666664</v>
      </c>
      <c r="U148" s="7" t="s">
        <v>57</v>
      </c>
      <c r="V148" s="10">
        <v>3094054.15</v>
      </c>
      <c r="W148" s="10">
        <v>2939351.44</v>
      </c>
      <c r="X148" s="10">
        <v>2939351.44</v>
      </c>
      <c r="Y148" s="11">
        <v>6</v>
      </c>
      <c r="Z148" s="12"/>
      <c r="AA148" s="13">
        <v>0</v>
      </c>
      <c r="AB148" s="13">
        <v>0</v>
      </c>
      <c r="AC148" s="13">
        <f t="shared" si="8"/>
        <v>0</v>
      </c>
      <c r="AD148" s="13">
        <f t="shared" si="8"/>
        <v>0</v>
      </c>
      <c r="AE148" s="8" t="s">
        <v>556</v>
      </c>
    </row>
    <row r="149" spans="1:31" ht="25.5" x14ac:dyDescent="0.25">
      <c r="A149" s="7" t="s">
        <v>449</v>
      </c>
      <c r="B149" s="7" t="s">
        <v>361</v>
      </c>
      <c r="C149" s="7" t="s">
        <v>686</v>
      </c>
      <c r="D149" s="7" t="s">
        <v>687</v>
      </c>
      <c r="E149" s="7" t="s">
        <v>2011</v>
      </c>
      <c r="F149" s="7" t="s">
        <v>474</v>
      </c>
      <c r="G149" s="7" t="s">
        <v>31</v>
      </c>
      <c r="H149" s="7" t="s">
        <v>31</v>
      </c>
      <c r="I149" s="7" t="s">
        <v>688</v>
      </c>
      <c r="J149" s="7" t="s">
        <v>689</v>
      </c>
      <c r="K149" s="7" t="s">
        <v>34</v>
      </c>
      <c r="L149" s="7" t="s">
        <v>1967</v>
      </c>
      <c r="M149" s="8" t="s">
        <v>690</v>
      </c>
      <c r="N149" s="8" t="s">
        <v>691</v>
      </c>
      <c r="O149" s="8" t="s">
        <v>692</v>
      </c>
      <c r="P149" s="7" t="s">
        <v>1846</v>
      </c>
      <c r="Q149" s="7" t="s">
        <v>1858</v>
      </c>
      <c r="R149" s="7" t="s">
        <v>1859</v>
      </c>
      <c r="S149" s="7" t="s">
        <v>37</v>
      </c>
      <c r="T149" s="9">
        <v>45646.041666666664</v>
      </c>
      <c r="U149" s="7" t="s">
        <v>57</v>
      </c>
      <c r="V149" s="10">
        <v>2423163.63</v>
      </c>
      <c r="W149" s="10">
        <v>2423163.63</v>
      </c>
      <c r="X149" s="10">
        <v>2059689.07</v>
      </c>
      <c r="Y149" s="11">
        <v>1</v>
      </c>
      <c r="Z149" s="12"/>
      <c r="AA149" s="13">
        <v>117000</v>
      </c>
      <c r="AB149" s="13">
        <v>99450</v>
      </c>
      <c r="AC149" s="13">
        <f t="shared" si="8"/>
        <v>4.8283986500738294</v>
      </c>
      <c r="AD149" s="13">
        <f t="shared" si="8"/>
        <v>4.8283986864094972</v>
      </c>
      <c r="AE149" s="8" t="s">
        <v>692</v>
      </c>
    </row>
    <row r="150" spans="1:31" ht="25.5" x14ac:dyDescent="0.25">
      <c r="A150" s="7" t="s">
        <v>454</v>
      </c>
      <c r="B150" s="7" t="s">
        <v>361</v>
      </c>
      <c r="C150" s="7" t="s">
        <v>686</v>
      </c>
      <c r="D150" s="7" t="s">
        <v>687</v>
      </c>
      <c r="E150" s="7" t="s">
        <v>2011</v>
      </c>
      <c r="F150" s="7" t="s">
        <v>474</v>
      </c>
      <c r="G150" s="7" t="s">
        <v>31</v>
      </c>
      <c r="H150" s="7" t="s">
        <v>31</v>
      </c>
      <c r="I150" s="7" t="s">
        <v>688</v>
      </c>
      <c r="J150" s="7" t="s">
        <v>689</v>
      </c>
      <c r="K150" s="7" t="s">
        <v>34</v>
      </c>
      <c r="L150" s="7" t="s">
        <v>1967</v>
      </c>
      <c r="M150" s="8" t="s">
        <v>694</v>
      </c>
      <c r="N150" s="8" t="s">
        <v>695</v>
      </c>
      <c r="O150" s="8" t="s">
        <v>696</v>
      </c>
      <c r="P150" s="7" t="s">
        <v>1846</v>
      </c>
      <c r="Q150" s="7" t="s">
        <v>1902</v>
      </c>
      <c r="R150" s="7" t="s">
        <v>1903</v>
      </c>
      <c r="S150" s="7" t="s">
        <v>37</v>
      </c>
      <c r="T150" s="9">
        <v>45645.041666666664</v>
      </c>
      <c r="U150" s="7" t="s">
        <v>57</v>
      </c>
      <c r="V150" s="10">
        <v>1775321.26</v>
      </c>
      <c r="W150" s="10">
        <v>1775321.26</v>
      </c>
      <c r="X150" s="10">
        <v>1509023.06</v>
      </c>
      <c r="Y150" s="11">
        <v>1</v>
      </c>
      <c r="Z150" s="12"/>
      <c r="AA150" s="13">
        <v>136507.60999999999</v>
      </c>
      <c r="AB150" s="13">
        <v>116031.46</v>
      </c>
      <c r="AC150" s="13">
        <f t="shared" si="8"/>
        <v>7.6891779012436308</v>
      </c>
      <c r="AD150" s="13">
        <f t="shared" si="8"/>
        <v>7.6891773940154362</v>
      </c>
      <c r="AE150" s="8" t="s">
        <v>696</v>
      </c>
    </row>
    <row r="151" spans="1:31" ht="25.5" x14ac:dyDescent="0.25">
      <c r="A151" s="7" t="s">
        <v>1775</v>
      </c>
      <c r="B151" s="7" t="s">
        <v>361</v>
      </c>
      <c r="C151" s="7" t="s">
        <v>686</v>
      </c>
      <c r="D151" s="7" t="s">
        <v>687</v>
      </c>
      <c r="E151" s="7" t="s">
        <v>2011</v>
      </c>
      <c r="F151" s="7" t="s">
        <v>474</v>
      </c>
      <c r="G151" s="7" t="s">
        <v>31</v>
      </c>
      <c r="H151" s="7" t="s">
        <v>31</v>
      </c>
      <c r="I151" s="7" t="s">
        <v>688</v>
      </c>
      <c r="J151" s="7" t="s">
        <v>689</v>
      </c>
      <c r="K151" s="7" t="s">
        <v>34</v>
      </c>
      <c r="L151" s="7" t="s">
        <v>1967</v>
      </c>
      <c r="M151" s="8" t="s">
        <v>698</v>
      </c>
      <c r="N151" s="8" t="s">
        <v>699</v>
      </c>
      <c r="O151" s="8" t="s">
        <v>700</v>
      </c>
      <c r="P151" s="7" t="s">
        <v>1846</v>
      </c>
      <c r="Q151" s="7" t="s">
        <v>1905</v>
      </c>
      <c r="R151" s="7" t="s">
        <v>1906</v>
      </c>
      <c r="S151" s="7" t="s">
        <v>37</v>
      </c>
      <c r="T151" s="9">
        <v>45646.041666666664</v>
      </c>
      <c r="U151" s="7" t="s">
        <v>57</v>
      </c>
      <c r="V151" s="10">
        <v>1580855.33</v>
      </c>
      <c r="W151" s="10">
        <v>1580855.33</v>
      </c>
      <c r="X151" s="10">
        <v>1343727.02</v>
      </c>
      <c r="Y151" s="11">
        <v>1</v>
      </c>
      <c r="Z151" s="12"/>
      <c r="AA151" s="13">
        <v>175767.09</v>
      </c>
      <c r="AB151" s="13">
        <v>149402.01999999999</v>
      </c>
      <c r="AC151" s="13">
        <f t="shared" si="8"/>
        <v>11.118480398835736</v>
      </c>
      <c r="AD151" s="13">
        <f t="shared" si="8"/>
        <v>11.118480001987306</v>
      </c>
      <c r="AE151" s="8" t="s">
        <v>700</v>
      </c>
    </row>
    <row r="152" spans="1:31" ht="25.5" x14ac:dyDescent="0.25">
      <c r="A152" s="7" t="s">
        <v>1776</v>
      </c>
      <c r="B152" s="7" t="s">
        <v>361</v>
      </c>
      <c r="C152" s="7" t="s">
        <v>686</v>
      </c>
      <c r="D152" s="7" t="s">
        <v>687</v>
      </c>
      <c r="E152" s="7" t="s">
        <v>2011</v>
      </c>
      <c r="F152" s="7" t="s">
        <v>474</v>
      </c>
      <c r="G152" s="7" t="s">
        <v>31</v>
      </c>
      <c r="H152" s="7" t="s">
        <v>31</v>
      </c>
      <c r="I152" s="7" t="s">
        <v>688</v>
      </c>
      <c r="J152" s="7" t="s">
        <v>689</v>
      </c>
      <c r="K152" s="7" t="s">
        <v>34</v>
      </c>
      <c r="L152" s="7" t="s">
        <v>1967</v>
      </c>
      <c r="M152" s="8" t="s">
        <v>702</v>
      </c>
      <c r="N152" s="8" t="s">
        <v>703</v>
      </c>
      <c r="O152" s="8" t="s">
        <v>704</v>
      </c>
      <c r="P152" s="7" t="s">
        <v>1846</v>
      </c>
      <c r="Q152" s="7" t="s">
        <v>1847</v>
      </c>
      <c r="R152" s="7" t="s">
        <v>1847</v>
      </c>
      <c r="S152" s="7" t="s">
        <v>37</v>
      </c>
      <c r="T152" s="9">
        <v>45645.041666666664</v>
      </c>
      <c r="U152" s="7" t="s">
        <v>57</v>
      </c>
      <c r="V152" s="10">
        <v>3512454.34</v>
      </c>
      <c r="W152" s="10">
        <v>3512454.34</v>
      </c>
      <c r="X152" s="10">
        <v>2985586.17</v>
      </c>
      <c r="Y152" s="11">
        <v>0</v>
      </c>
      <c r="Z152" s="12"/>
      <c r="AA152" s="13">
        <v>0</v>
      </c>
      <c r="AB152" s="13">
        <v>0</v>
      </c>
      <c r="AC152" s="13">
        <f t="shared" si="8"/>
        <v>0</v>
      </c>
      <c r="AD152" s="13">
        <f t="shared" si="8"/>
        <v>0</v>
      </c>
      <c r="AE152" s="8" t="s">
        <v>704</v>
      </c>
    </row>
    <row r="153" spans="1:31" ht="25.5" x14ac:dyDescent="0.25">
      <c r="A153" s="7" t="s">
        <v>1777</v>
      </c>
      <c r="B153" s="7" t="s">
        <v>361</v>
      </c>
      <c r="C153" s="7" t="s">
        <v>686</v>
      </c>
      <c r="D153" s="7" t="s">
        <v>687</v>
      </c>
      <c r="E153" s="7" t="s">
        <v>2011</v>
      </c>
      <c r="F153" s="7" t="s">
        <v>474</v>
      </c>
      <c r="G153" s="7" t="s">
        <v>31</v>
      </c>
      <c r="H153" s="7" t="s">
        <v>31</v>
      </c>
      <c r="I153" s="7" t="s">
        <v>688</v>
      </c>
      <c r="J153" s="7" t="s">
        <v>689</v>
      </c>
      <c r="K153" s="7" t="s">
        <v>34</v>
      </c>
      <c r="L153" s="7" t="s">
        <v>1967</v>
      </c>
      <c r="M153" s="8" t="s">
        <v>706</v>
      </c>
      <c r="N153" s="8" t="s">
        <v>707</v>
      </c>
      <c r="O153" s="8" t="s">
        <v>708</v>
      </c>
      <c r="P153" s="7" t="s">
        <v>1846</v>
      </c>
      <c r="Q153" s="7" t="s">
        <v>1897</v>
      </c>
      <c r="R153" s="7" t="s">
        <v>1898</v>
      </c>
      <c r="S153" s="7" t="s">
        <v>37</v>
      </c>
      <c r="T153" s="9">
        <v>45646.041666666664</v>
      </c>
      <c r="U153" s="7" t="s">
        <v>57</v>
      </c>
      <c r="V153" s="10">
        <v>2235649.85</v>
      </c>
      <c r="W153" s="10">
        <v>2235649.85</v>
      </c>
      <c r="X153" s="10">
        <v>1900302.38</v>
      </c>
      <c r="Y153" s="11">
        <v>0</v>
      </c>
      <c r="Z153" s="12"/>
      <c r="AA153" s="13">
        <v>0</v>
      </c>
      <c r="AB153" s="13">
        <v>0</v>
      </c>
      <c r="AC153" s="13">
        <f t="shared" ref="AC153:AD168" si="9">AA153*100/W153</f>
        <v>0</v>
      </c>
      <c r="AD153" s="13">
        <f t="shared" si="9"/>
        <v>0</v>
      </c>
      <c r="AE153" s="8" t="s">
        <v>708</v>
      </c>
    </row>
    <row r="154" spans="1:31" ht="25.5" x14ac:dyDescent="0.25">
      <c r="A154" s="7" t="s">
        <v>459</v>
      </c>
      <c r="B154" s="7" t="s">
        <v>361</v>
      </c>
      <c r="C154" s="7" t="s">
        <v>686</v>
      </c>
      <c r="D154" s="7" t="s">
        <v>687</v>
      </c>
      <c r="E154" s="7" t="s">
        <v>2011</v>
      </c>
      <c r="F154" s="7" t="s">
        <v>474</v>
      </c>
      <c r="G154" s="7" t="s">
        <v>31</v>
      </c>
      <c r="H154" s="7" t="s">
        <v>31</v>
      </c>
      <c r="I154" s="7" t="s">
        <v>688</v>
      </c>
      <c r="J154" s="7" t="s">
        <v>689</v>
      </c>
      <c r="K154" s="7" t="s">
        <v>34</v>
      </c>
      <c r="L154" s="7" t="s">
        <v>1967</v>
      </c>
      <c r="M154" s="8" t="s">
        <v>710</v>
      </c>
      <c r="N154" s="8" t="s">
        <v>711</v>
      </c>
      <c r="O154" s="8" t="s">
        <v>712</v>
      </c>
      <c r="P154" s="7" t="s">
        <v>1846</v>
      </c>
      <c r="Q154" s="7" t="s">
        <v>1854</v>
      </c>
      <c r="R154" s="7" t="s">
        <v>1855</v>
      </c>
      <c r="S154" s="7" t="s">
        <v>37</v>
      </c>
      <c r="T154" s="9">
        <v>45645.041666666664</v>
      </c>
      <c r="U154" s="7" t="s">
        <v>57</v>
      </c>
      <c r="V154" s="10">
        <v>2392664.8199999998</v>
      </c>
      <c r="W154" s="10">
        <v>2392664.8199999998</v>
      </c>
      <c r="X154" s="10">
        <v>2033765.08</v>
      </c>
      <c r="Y154" s="11">
        <v>1</v>
      </c>
      <c r="Z154" s="12"/>
      <c r="AA154" s="13">
        <v>0</v>
      </c>
      <c r="AB154" s="13">
        <v>0</v>
      </c>
      <c r="AC154" s="13">
        <f t="shared" si="9"/>
        <v>0</v>
      </c>
      <c r="AD154" s="13">
        <f t="shared" si="9"/>
        <v>0</v>
      </c>
      <c r="AE154" s="8" t="s">
        <v>712</v>
      </c>
    </row>
    <row r="155" spans="1:31" ht="25.5" x14ac:dyDescent="0.25">
      <c r="A155" s="7" t="s">
        <v>465</v>
      </c>
      <c r="B155" s="7" t="s">
        <v>361</v>
      </c>
      <c r="C155" s="7" t="s">
        <v>686</v>
      </c>
      <c r="D155" s="7" t="s">
        <v>687</v>
      </c>
      <c r="E155" s="7" t="s">
        <v>2011</v>
      </c>
      <c r="F155" s="7" t="s">
        <v>474</v>
      </c>
      <c r="G155" s="7" t="s">
        <v>31</v>
      </c>
      <c r="H155" s="7" t="s">
        <v>31</v>
      </c>
      <c r="I155" s="7" t="s">
        <v>688</v>
      </c>
      <c r="J155" s="7" t="s">
        <v>689</v>
      </c>
      <c r="K155" s="7" t="s">
        <v>34</v>
      </c>
      <c r="L155" s="7" t="s">
        <v>1967</v>
      </c>
      <c r="M155" s="8" t="s">
        <v>714</v>
      </c>
      <c r="N155" s="8" t="s">
        <v>715</v>
      </c>
      <c r="O155" s="8" t="s">
        <v>716</v>
      </c>
      <c r="P155" s="7" t="s">
        <v>1846</v>
      </c>
      <c r="Q155" s="7" t="s">
        <v>1848</v>
      </c>
      <c r="R155" s="7" t="s">
        <v>1848</v>
      </c>
      <c r="S155" s="7" t="s">
        <v>37</v>
      </c>
      <c r="T155" s="9">
        <v>45646.041666666664</v>
      </c>
      <c r="U155" s="7" t="s">
        <v>57</v>
      </c>
      <c r="V155" s="10">
        <v>3711210.19</v>
      </c>
      <c r="W155" s="10">
        <v>3711210.19</v>
      </c>
      <c r="X155" s="10">
        <v>3154528.64</v>
      </c>
      <c r="Y155" s="11">
        <v>0</v>
      </c>
      <c r="Z155" s="12"/>
      <c r="AA155" s="13">
        <v>0</v>
      </c>
      <c r="AB155" s="13">
        <v>0</v>
      </c>
      <c r="AC155" s="13">
        <f t="shared" si="9"/>
        <v>0</v>
      </c>
      <c r="AD155" s="13">
        <f t="shared" si="9"/>
        <v>0</v>
      </c>
      <c r="AE155" s="8" t="s">
        <v>716</v>
      </c>
    </row>
    <row r="156" spans="1:31" ht="25.5" x14ac:dyDescent="0.25">
      <c r="A156" s="7" t="s">
        <v>1778</v>
      </c>
      <c r="B156" s="7" t="s">
        <v>361</v>
      </c>
      <c r="C156" s="7" t="s">
        <v>686</v>
      </c>
      <c r="D156" s="7" t="s">
        <v>687</v>
      </c>
      <c r="E156" s="7" t="s">
        <v>2011</v>
      </c>
      <c r="F156" s="7" t="s">
        <v>474</v>
      </c>
      <c r="G156" s="7" t="s">
        <v>31</v>
      </c>
      <c r="H156" s="7" t="s">
        <v>31</v>
      </c>
      <c r="I156" s="7" t="s">
        <v>688</v>
      </c>
      <c r="J156" s="7" t="s">
        <v>689</v>
      </c>
      <c r="K156" s="7" t="s">
        <v>34</v>
      </c>
      <c r="L156" s="7" t="s">
        <v>1967</v>
      </c>
      <c r="M156" s="8" t="s">
        <v>718</v>
      </c>
      <c r="N156" s="8" t="s">
        <v>719</v>
      </c>
      <c r="O156" s="8" t="s">
        <v>720</v>
      </c>
      <c r="P156" s="7" t="s">
        <v>1846</v>
      </c>
      <c r="Q156" s="7" t="s">
        <v>1851</v>
      </c>
      <c r="R156" s="7" t="s">
        <v>1911</v>
      </c>
      <c r="S156" s="7" t="s">
        <v>37</v>
      </c>
      <c r="T156" s="9">
        <v>45645.041666666664</v>
      </c>
      <c r="U156" s="7" t="s">
        <v>57</v>
      </c>
      <c r="V156" s="10">
        <v>2313686</v>
      </c>
      <c r="W156" s="10">
        <v>2313686</v>
      </c>
      <c r="X156" s="10">
        <v>1966633.09</v>
      </c>
      <c r="Y156" s="11">
        <v>1</v>
      </c>
      <c r="Z156" s="12"/>
      <c r="AA156" s="13">
        <v>138330.75</v>
      </c>
      <c r="AB156" s="13">
        <v>117581.13</v>
      </c>
      <c r="AC156" s="13">
        <f t="shared" si="9"/>
        <v>5.978803951789482</v>
      </c>
      <c r="AD156" s="13">
        <f t="shared" si="9"/>
        <v>5.9788036008282557</v>
      </c>
      <c r="AE156" s="8" t="s">
        <v>720</v>
      </c>
    </row>
    <row r="157" spans="1:31" ht="25.5" x14ac:dyDescent="0.25">
      <c r="A157" s="7" t="s">
        <v>471</v>
      </c>
      <c r="B157" s="7" t="s">
        <v>361</v>
      </c>
      <c r="C157" s="7" t="s">
        <v>686</v>
      </c>
      <c r="D157" s="7" t="s">
        <v>687</v>
      </c>
      <c r="E157" s="7" t="s">
        <v>2011</v>
      </c>
      <c r="F157" s="7" t="s">
        <v>474</v>
      </c>
      <c r="G157" s="7" t="s">
        <v>31</v>
      </c>
      <c r="H157" s="7" t="s">
        <v>31</v>
      </c>
      <c r="I157" s="7" t="s">
        <v>688</v>
      </c>
      <c r="J157" s="7" t="s">
        <v>689</v>
      </c>
      <c r="K157" s="7" t="s">
        <v>34</v>
      </c>
      <c r="L157" s="7" t="s">
        <v>1967</v>
      </c>
      <c r="M157" s="8" t="s">
        <v>722</v>
      </c>
      <c r="N157" s="8" t="s">
        <v>723</v>
      </c>
      <c r="O157" s="8" t="s">
        <v>724</v>
      </c>
      <c r="P157" s="7" t="s">
        <v>1846</v>
      </c>
      <c r="Q157" s="7" t="s">
        <v>1912</v>
      </c>
      <c r="R157" s="7" t="s">
        <v>1913</v>
      </c>
      <c r="S157" s="7" t="s">
        <v>37</v>
      </c>
      <c r="T157" s="9">
        <v>45646.041666666664</v>
      </c>
      <c r="U157" s="7" t="s">
        <v>57</v>
      </c>
      <c r="V157" s="10">
        <v>2162029.9500000002</v>
      </c>
      <c r="W157" s="10">
        <v>2162029.9500000002</v>
      </c>
      <c r="X157" s="10">
        <v>1837725.44</v>
      </c>
      <c r="Y157" s="11">
        <v>1</v>
      </c>
      <c r="Z157" s="12"/>
      <c r="AA157" s="13">
        <v>24000</v>
      </c>
      <c r="AB157" s="13">
        <v>20400</v>
      </c>
      <c r="AC157" s="13">
        <f t="shared" si="9"/>
        <v>1.1100678785693971</v>
      </c>
      <c r="AD157" s="13">
        <f t="shared" si="9"/>
        <v>1.1100678891401754</v>
      </c>
      <c r="AE157" s="8" t="s">
        <v>724</v>
      </c>
    </row>
    <row r="158" spans="1:31" ht="25.5" x14ac:dyDescent="0.25">
      <c r="A158" s="7" t="s">
        <v>480</v>
      </c>
      <c r="B158" s="7" t="s">
        <v>361</v>
      </c>
      <c r="C158" s="7" t="s">
        <v>686</v>
      </c>
      <c r="D158" s="7" t="s">
        <v>687</v>
      </c>
      <c r="E158" s="7" t="s">
        <v>2011</v>
      </c>
      <c r="F158" s="7" t="s">
        <v>474</v>
      </c>
      <c r="G158" s="7" t="s">
        <v>31</v>
      </c>
      <c r="H158" s="7" t="s">
        <v>31</v>
      </c>
      <c r="I158" s="7" t="s">
        <v>688</v>
      </c>
      <c r="J158" s="7" t="s">
        <v>689</v>
      </c>
      <c r="K158" s="7" t="s">
        <v>34</v>
      </c>
      <c r="L158" s="7" t="s">
        <v>1967</v>
      </c>
      <c r="M158" s="8" t="s">
        <v>726</v>
      </c>
      <c r="N158" s="8" t="s">
        <v>727</v>
      </c>
      <c r="O158" s="8" t="s">
        <v>728</v>
      </c>
      <c r="P158" s="7" t="s">
        <v>1846</v>
      </c>
      <c r="Q158" s="7" t="s">
        <v>1853</v>
      </c>
      <c r="R158" s="7" t="s">
        <v>1853</v>
      </c>
      <c r="S158" s="7" t="s">
        <v>37</v>
      </c>
      <c r="T158" s="9">
        <v>45646.041666666664</v>
      </c>
      <c r="U158" s="7" t="s">
        <v>57</v>
      </c>
      <c r="V158" s="10">
        <v>8508322.7799999993</v>
      </c>
      <c r="W158" s="10">
        <v>8508322.7799999993</v>
      </c>
      <c r="X158" s="10">
        <v>7232074.3099999996</v>
      </c>
      <c r="Y158" s="11">
        <v>0</v>
      </c>
      <c r="Z158" s="12"/>
      <c r="AA158" s="13">
        <v>0</v>
      </c>
      <c r="AB158" s="13">
        <v>0</v>
      </c>
      <c r="AC158" s="13">
        <f t="shared" si="9"/>
        <v>0</v>
      </c>
      <c r="AD158" s="13">
        <f t="shared" si="9"/>
        <v>0</v>
      </c>
      <c r="AE158" s="8" t="s">
        <v>728</v>
      </c>
    </row>
    <row r="159" spans="1:31" ht="25.5" x14ac:dyDescent="0.25">
      <c r="A159" s="7" t="s">
        <v>484</v>
      </c>
      <c r="B159" s="7" t="s">
        <v>361</v>
      </c>
      <c r="C159" s="7" t="s">
        <v>686</v>
      </c>
      <c r="D159" s="7" t="s">
        <v>687</v>
      </c>
      <c r="E159" s="7" t="s">
        <v>2011</v>
      </c>
      <c r="F159" s="7" t="s">
        <v>474</v>
      </c>
      <c r="G159" s="7" t="s">
        <v>31</v>
      </c>
      <c r="H159" s="7" t="s">
        <v>31</v>
      </c>
      <c r="I159" s="7" t="s">
        <v>688</v>
      </c>
      <c r="J159" s="7" t="s">
        <v>689</v>
      </c>
      <c r="K159" s="7" t="s">
        <v>34</v>
      </c>
      <c r="L159" s="7" t="s">
        <v>1967</v>
      </c>
      <c r="M159" s="8" t="s">
        <v>730</v>
      </c>
      <c r="N159" s="8" t="s">
        <v>731</v>
      </c>
      <c r="O159" s="8" t="s">
        <v>732</v>
      </c>
      <c r="P159" s="7" t="s">
        <v>1846</v>
      </c>
      <c r="Q159" s="7" t="s">
        <v>1881</v>
      </c>
      <c r="R159" s="7" t="s">
        <v>1882</v>
      </c>
      <c r="S159" s="7" t="s">
        <v>37</v>
      </c>
      <c r="T159" s="9">
        <v>45645.041666666664</v>
      </c>
      <c r="U159" s="7" t="s">
        <v>57</v>
      </c>
      <c r="V159" s="10">
        <v>2582362.79</v>
      </c>
      <c r="W159" s="10">
        <v>2582362.79</v>
      </c>
      <c r="X159" s="10">
        <v>2195008.36</v>
      </c>
      <c r="Y159" s="11">
        <v>1</v>
      </c>
      <c r="Z159" s="12"/>
      <c r="AA159" s="13">
        <v>25193.45</v>
      </c>
      <c r="AB159" s="13">
        <v>21414.43</v>
      </c>
      <c r="AC159" s="13">
        <f t="shared" si="9"/>
        <v>0.97559684865192775</v>
      </c>
      <c r="AD159" s="13">
        <f t="shared" si="9"/>
        <v>0.97559673986845319</v>
      </c>
      <c r="AE159" s="8" t="s">
        <v>732</v>
      </c>
    </row>
    <row r="160" spans="1:31" ht="25.5" x14ac:dyDescent="0.25">
      <c r="A160" s="7" t="s">
        <v>488</v>
      </c>
      <c r="B160" s="7" t="s">
        <v>361</v>
      </c>
      <c r="C160" s="7" t="s">
        <v>686</v>
      </c>
      <c r="D160" s="7" t="s">
        <v>687</v>
      </c>
      <c r="E160" s="7" t="s">
        <v>2011</v>
      </c>
      <c r="F160" s="7" t="s">
        <v>474</v>
      </c>
      <c r="G160" s="7" t="s">
        <v>31</v>
      </c>
      <c r="H160" s="7" t="s">
        <v>31</v>
      </c>
      <c r="I160" s="7" t="s">
        <v>688</v>
      </c>
      <c r="J160" s="7" t="s">
        <v>689</v>
      </c>
      <c r="K160" s="7" t="s">
        <v>34</v>
      </c>
      <c r="L160" s="7" t="s">
        <v>1967</v>
      </c>
      <c r="M160" s="8" t="s">
        <v>734</v>
      </c>
      <c r="N160" s="8" t="s">
        <v>735</v>
      </c>
      <c r="O160" s="8" t="s">
        <v>736</v>
      </c>
      <c r="P160" s="7" t="s">
        <v>1846</v>
      </c>
      <c r="Q160" s="7" t="s">
        <v>1867</v>
      </c>
      <c r="R160" s="7" t="s">
        <v>1895</v>
      </c>
      <c r="S160" s="7" t="s">
        <v>37</v>
      </c>
      <c r="T160" s="9">
        <v>45645.041666666664</v>
      </c>
      <c r="U160" s="7" t="s">
        <v>57</v>
      </c>
      <c r="V160" s="10">
        <v>2381826.7599999998</v>
      </c>
      <c r="W160" s="10">
        <v>2381826.7599999998</v>
      </c>
      <c r="X160" s="10">
        <v>2024552.73</v>
      </c>
      <c r="Y160" s="11">
        <v>1</v>
      </c>
      <c r="Z160" s="12"/>
      <c r="AA160" s="13">
        <v>0</v>
      </c>
      <c r="AB160" s="13">
        <v>0</v>
      </c>
      <c r="AC160" s="13">
        <f t="shared" si="9"/>
        <v>0</v>
      </c>
      <c r="AD160" s="13">
        <f t="shared" si="9"/>
        <v>0</v>
      </c>
      <c r="AE160" s="8" t="s">
        <v>736</v>
      </c>
    </row>
    <row r="161" spans="1:31" ht="25.5" x14ac:dyDescent="0.25">
      <c r="A161" s="7" t="s">
        <v>1779</v>
      </c>
      <c r="B161" s="7" t="s">
        <v>361</v>
      </c>
      <c r="C161" s="7" t="s">
        <v>686</v>
      </c>
      <c r="D161" s="7" t="s">
        <v>687</v>
      </c>
      <c r="E161" s="7" t="s">
        <v>2011</v>
      </c>
      <c r="F161" s="7" t="s">
        <v>474</v>
      </c>
      <c r="G161" s="7" t="s">
        <v>31</v>
      </c>
      <c r="H161" s="7" t="s">
        <v>31</v>
      </c>
      <c r="I161" s="7" t="s">
        <v>688</v>
      </c>
      <c r="J161" s="7" t="s">
        <v>689</v>
      </c>
      <c r="K161" s="7" t="s">
        <v>34</v>
      </c>
      <c r="L161" s="7" t="s">
        <v>1967</v>
      </c>
      <c r="M161" s="8" t="s">
        <v>738</v>
      </c>
      <c r="N161" s="8" t="s">
        <v>739</v>
      </c>
      <c r="O161" s="8" t="s">
        <v>740</v>
      </c>
      <c r="P161" s="7" t="s">
        <v>1846</v>
      </c>
      <c r="Q161" s="7" t="s">
        <v>1890</v>
      </c>
      <c r="R161" s="7" t="s">
        <v>1891</v>
      </c>
      <c r="S161" s="7" t="s">
        <v>37</v>
      </c>
      <c r="T161" s="9">
        <v>45645.041666666664</v>
      </c>
      <c r="U161" s="7" t="s">
        <v>57</v>
      </c>
      <c r="V161" s="10">
        <v>2126504.36</v>
      </c>
      <c r="W161" s="10">
        <v>2126504.36</v>
      </c>
      <c r="X161" s="10">
        <v>1807528.69</v>
      </c>
      <c r="Y161" s="11">
        <v>1</v>
      </c>
      <c r="Z161" s="12"/>
      <c r="AA161" s="13">
        <v>30000</v>
      </c>
      <c r="AB161" s="13">
        <v>25500</v>
      </c>
      <c r="AC161" s="13">
        <f t="shared" si="9"/>
        <v>1.410765976515562</v>
      </c>
      <c r="AD161" s="13">
        <f t="shared" si="9"/>
        <v>1.4107659890034721</v>
      </c>
      <c r="AE161" s="8" t="s">
        <v>740</v>
      </c>
    </row>
    <row r="162" spans="1:31" ht="25.5" x14ac:dyDescent="0.25">
      <c r="A162" s="7" t="s">
        <v>492</v>
      </c>
      <c r="B162" s="7" t="s">
        <v>361</v>
      </c>
      <c r="C162" s="7" t="s">
        <v>686</v>
      </c>
      <c r="D162" s="7" t="s">
        <v>687</v>
      </c>
      <c r="E162" s="7" t="s">
        <v>2011</v>
      </c>
      <c r="F162" s="7" t="s">
        <v>474</v>
      </c>
      <c r="G162" s="7" t="s">
        <v>31</v>
      </c>
      <c r="H162" s="7" t="s">
        <v>31</v>
      </c>
      <c r="I162" s="7" t="s">
        <v>688</v>
      </c>
      <c r="J162" s="7" t="s">
        <v>689</v>
      </c>
      <c r="K162" s="7" t="s">
        <v>34</v>
      </c>
      <c r="L162" s="7" t="s">
        <v>1967</v>
      </c>
      <c r="M162" s="8" t="s">
        <v>742</v>
      </c>
      <c r="N162" s="8" t="s">
        <v>743</v>
      </c>
      <c r="O162" s="8" t="s">
        <v>744</v>
      </c>
      <c r="P162" s="7" t="s">
        <v>1846</v>
      </c>
      <c r="Q162" s="7" t="s">
        <v>1900</v>
      </c>
      <c r="R162" s="7" t="s">
        <v>1901</v>
      </c>
      <c r="S162" s="7" t="s">
        <v>37</v>
      </c>
      <c r="T162" s="9">
        <v>45649.041666666664</v>
      </c>
      <c r="U162" s="7" t="s">
        <v>57</v>
      </c>
      <c r="V162" s="10">
        <v>2298882.2000000002</v>
      </c>
      <c r="W162" s="10">
        <v>2298882.2000000002</v>
      </c>
      <c r="X162" s="10">
        <v>1954049.87</v>
      </c>
      <c r="Y162" s="11">
        <v>1</v>
      </c>
      <c r="Z162" s="12"/>
      <c r="AA162" s="13">
        <v>0</v>
      </c>
      <c r="AB162" s="13">
        <v>0</v>
      </c>
      <c r="AC162" s="13">
        <f t="shared" si="9"/>
        <v>0</v>
      </c>
      <c r="AD162" s="13">
        <f t="shared" si="9"/>
        <v>0</v>
      </c>
      <c r="AE162" s="8" t="s">
        <v>744</v>
      </c>
    </row>
    <row r="163" spans="1:31" ht="25.5" x14ac:dyDescent="0.25">
      <c r="A163" s="7" t="s">
        <v>496</v>
      </c>
      <c r="B163" s="7" t="s">
        <v>361</v>
      </c>
      <c r="C163" s="7" t="s">
        <v>686</v>
      </c>
      <c r="D163" s="7" t="s">
        <v>687</v>
      </c>
      <c r="E163" s="7" t="s">
        <v>2011</v>
      </c>
      <c r="F163" s="7" t="s">
        <v>474</v>
      </c>
      <c r="G163" s="7" t="s">
        <v>31</v>
      </c>
      <c r="H163" s="7" t="s">
        <v>31</v>
      </c>
      <c r="I163" s="7" t="s">
        <v>688</v>
      </c>
      <c r="J163" s="7" t="s">
        <v>689</v>
      </c>
      <c r="K163" s="7" t="s">
        <v>34</v>
      </c>
      <c r="L163" s="7" t="s">
        <v>1967</v>
      </c>
      <c r="M163" s="8" t="s">
        <v>746</v>
      </c>
      <c r="N163" s="8" t="s">
        <v>747</v>
      </c>
      <c r="O163" s="8" t="s">
        <v>748</v>
      </c>
      <c r="P163" s="7" t="s">
        <v>1846</v>
      </c>
      <c r="Q163" s="7" t="s">
        <v>1876</v>
      </c>
      <c r="R163" s="7" t="s">
        <v>1893</v>
      </c>
      <c r="S163" s="7" t="s">
        <v>37</v>
      </c>
      <c r="T163" s="9">
        <v>45646.041666666664</v>
      </c>
      <c r="U163" s="7" t="s">
        <v>57</v>
      </c>
      <c r="V163" s="10">
        <v>2489600</v>
      </c>
      <c r="W163" s="10">
        <v>2489600</v>
      </c>
      <c r="X163" s="10">
        <v>2116160</v>
      </c>
      <c r="Y163" s="11">
        <v>0</v>
      </c>
      <c r="Z163" s="12"/>
      <c r="AA163" s="13">
        <v>0</v>
      </c>
      <c r="AB163" s="13">
        <v>0</v>
      </c>
      <c r="AC163" s="13">
        <f t="shared" si="9"/>
        <v>0</v>
      </c>
      <c r="AD163" s="13">
        <f t="shared" si="9"/>
        <v>0</v>
      </c>
      <c r="AE163" s="8" t="s">
        <v>748</v>
      </c>
    </row>
    <row r="164" spans="1:31" ht="25.5" x14ac:dyDescent="0.25">
      <c r="A164" s="7" t="s">
        <v>1780</v>
      </c>
      <c r="B164" s="7" t="s">
        <v>361</v>
      </c>
      <c r="C164" s="7" t="s">
        <v>686</v>
      </c>
      <c r="D164" s="7" t="s">
        <v>687</v>
      </c>
      <c r="E164" s="7" t="s">
        <v>2011</v>
      </c>
      <c r="F164" s="7" t="s">
        <v>474</v>
      </c>
      <c r="G164" s="7" t="s">
        <v>31</v>
      </c>
      <c r="H164" s="7" t="s">
        <v>31</v>
      </c>
      <c r="I164" s="7" t="s">
        <v>688</v>
      </c>
      <c r="J164" s="7" t="s">
        <v>689</v>
      </c>
      <c r="K164" s="7" t="s">
        <v>34</v>
      </c>
      <c r="L164" s="7" t="s">
        <v>1967</v>
      </c>
      <c r="M164" s="8" t="s">
        <v>750</v>
      </c>
      <c r="N164" s="8" t="s">
        <v>751</v>
      </c>
      <c r="O164" s="8" t="s">
        <v>752</v>
      </c>
      <c r="P164" s="7" t="s">
        <v>1846</v>
      </c>
      <c r="Q164" s="7" t="s">
        <v>1880</v>
      </c>
      <c r="R164" s="7" t="s">
        <v>1880</v>
      </c>
      <c r="S164" s="7" t="s">
        <v>37</v>
      </c>
      <c r="T164" s="9">
        <v>45646.041666666664</v>
      </c>
      <c r="U164" s="7" t="s">
        <v>57</v>
      </c>
      <c r="V164" s="10">
        <v>6362897.6900000004</v>
      </c>
      <c r="W164" s="10">
        <v>6362897.6900000004</v>
      </c>
      <c r="X164" s="10">
        <v>5408463</v>
      </c>
      <c r="Y164" s="11">
        <v>1</v>
      </c>
      <c r="Z164" s="12"/>
      <c r="AA164" s="13">
        <v>81409.08</v>
      </c>
      <c r="AB164" s="13">
        <v>69197.710000000006</v>
      </c>
      <c r="AC164" s="13">
        <f t="shared" si="9"/>
        <v>1.279434056089624</v>
      </c>
      <c r="AD164" s="13">
        <f t="shared" si="9"/>
        <v>1.2794339168077882</v>
      </c>
      <c r="AE164" s="8" t="s">
        <v>752</v>
      </c>
    </row>
    <row r="165" spans="1:31" ht="25.5" x14ac:dyDescent="0.25">
      <c r="A165" s="7" t="s">
        <v>500</v>
      </c>
      <c r="B165" s="7" t="s">
        <v>361</v>
      </c>
      <c r="C165" s="7" t="s">
        <v>686</v>
      </c>
      <c r="D165" s="7" t="s">
        <v>687</v>
      </c>
      <c r="E165" s="7" t="s">
        <v>2011</v>
      </c>
      <c r="F165" s="7" t="s">
        <v>474</v>
      </c>
      <c r="G165" s="7" t="s">
        <v>31</v>
      </c>
      <c r="H165" s="7" t="s">
        <v>31</v>
      </c>
      <c r="I165" s="7" t="s">
        <v>688</v>
      </c>
      <c r="J165" s="7" t="s">
        <v>689</v>
      </c>
      <c r="K165" s="7" t="s">
        <v>34</v>
      </c>
      <c r="L165" s="7" t="s">
        <v>1967</v>
      </c>
      <c r="M165" s="8" t="s">
        <v>754</v>
      </c>
      <c r="N165" s="8" t="s">
        <v>755</v>
      </c>
      <c r="O165" s="8" t="s">
        <v>756</v>
      </c>
      <c r="P165" s="7" t="s">
        <v>1846</v>
      </c>
      <c r="Q165" s="7" t="s">
        <v>1856</v>
      </c>
      <c r="R165" s="7" t="s">
        <v>1857</v>
      </c>
      <c r="S165" s="7" t="s">
        <v>37</v>
      </c>
      <c r="T165" s="9">
        <v>45646.041666666664</v>
      </c>
      <c r="U165" s="7" t="s">
        <v>57</v>
      </c>
      <c r="V165" s="10">
        <v>3076811.13</v>
      </c>
      <c r="W165" s="10">
        <v>3076811.13</v>
      </c>
      <c r="X165" s="10">
        <v>2615289.44</v>
      </c>
      <c r="Y165" s="11">
        <v>0</v>
      </c>
      <c r="Z165" s="12"/>
      <c r="AA165" s="13">
        <v>0</v>
      </c>
      <c r="AB165" s="13">
        <v>0</v>
      </c>
      <c r="AC165" s="13">
        <f t="shared" si="9"/>
        <v>0</v>
      </c>
      <c r="AD165" s="13">
        <f t="shared" si="9"/>
        <v>0</v>
      </c>
      <c r="AE165" s="8" t="s">
        <v>756</v>
      </c>
    </row>
    <row r="166" spans="1:31" ht="25.5" x14ac:dyDescent="0.25">
      <c r="A166" s="7" t="s">
        <v>504</v>
      </c>
      <c r="B166" s="7" t="s">
        <v>361</v>
      </c>
      <c r="C166" s="7" t="s">
        <v>686</v>
      </c>
      <c r="D166" s="7" t="s">
        <v>687</v>
      </c>
      <c r="E166" s="7" t="s">
        <v>2011</v>
      </c>
      <c r="F166" s="7" t="s">
        <v>474</v>
      </c>
      <c r="G166" s="7" t="s">
        <v>31</v>
      </c>
      <c r="H166" s="7" t="s">
        <v>31</v>
      </c>
      <c r="I166" s="7" t="s">
        <v>688</v>
      </c>
      <c r="J166" s="7" t="s">
        <v>689</v>
      </c>
      <c r="K166" s="7" t="s">
        <v>34</v>
      </c>
      <c r="L166" s="7" t="s">
        <v>1967</v>
      </c>
      <c r="M166" s="8" t="s">
        <v>758</v>
      </c>
      <c r="N166" s="8" t="s">
        <v>759</v>
      </c>
      <c r="O166" s="8" t="s">
        <v>760</v>
      </c>
      <c r="P166" s="7" t="s">
        <v>1846</v>
      </c>
      <c r="Q166" s="7" t="s">
        <v>1871</v>
      </c>
      <c r="R166" s="7" t="s">
        <v>1892</v>
      </c>
      <c r="S166" s="7" t="s">
        <v>37</v>
      </c>
      <c r="T166" s="9">
        <v>45645.041666666664</v>
      </c>
      <c r="U166" s="7" t="s">
        <v>57</v>
      </c>
      <c r="V166" s="10">
        <v>3206543.4</v>
      </c>
      <c r="W166" s="10">
        <v>3206543.4</v>
      </c>
      <c r="X166" s="10">
        <v>2725561.87</v>
      </c>
      <c r="Y166" s="11">
        <v>0</v>
      </c>
      <c r="Z166" s="12"/>
      <c r="AA166" s="13">
        <v>0</v>
      </c>
      <c r="AB166" s="13">
        <v>0</v>
      </c>
      <c r="AC166" s="13">
        <f t="shared" si="9"/>
        <v>0</v>
      </c>
      <c r="AD166" s="13">
        <f t="shared" si="9"/>
        <v>0</v>
      </c>
      <c r="AE166" s="8" t="s">
        <v>760</v>
      </c>
    </row>
    <row r="167" spans="1:31" ht="25.5" x14ac:dyDescent="0.25">
      <c r="A167" s="7" t="s">
        <v>508</v>
      </c>
      <c r="B167" s="7" t="s">
        <v>361</v>
      </c>
      <c r="C167" s="7" t="s">
        <v>686</v>
      </c>
      <c r="D167" s="7" t="s">
        <v>687</v>
      </c>
      <c r="E167" s="7" t="s">
        <v>2011</v>
      </c>
      <c r="F167" s="7" t="s">
        <v>474</v>
      </c>
      <c r="G167" s="7" t="s">
        <v>31</v>
      </c>
      <c r="H167" s="7" t="s">
        <v>31</v>
      </c>
      <c r="I167" s="7" t="s">
        <v>688</v>
      </c>
      <c r="J167" s="7" t="s">
        <v>689</v>
      </c>
      <c r="K167" s="7" t="s">
        <v>34</v>
      </c>
      <c r="L167" s="7" t="s">
        <v>1967</v>
      </c>
      <c r="M167" s="8" t="s">
        <v>762</v>
      </c>
      <c r="N167" s="8" t="s">
        <v>763</v>
      </c>
      <c r="O167" s="8" t="s">
        <v>764</v>
      </c>
      <c r="P167" s="7" t="s">
        <v>1846</v>
      </c>
      <c r="Q167" s="7" t="s">
        <v>1847</v>
      </c>
      <c r="R167" s="7" t="s">
        <v>1847</v>
      </c>
      <c r="S167" s="7" t="s">
        <v>37</v>
      </c>
      <c r="T167" s="9">
        <v>45646.041666666664</v>
      </c>
      <c r="U167" s="7" t="s">
        <v>57</v>
      </c>
      <c r="V167" s="10">
        <v>2981207.14</v>
      </c>
      <c r="W167" s="10">
        <v>2981207.14</v>
      </c>
      <c r="X167" s="10">
        <v>2534026.0499999998</v>
      </c>
      <c r="Y167" s="11">
        <v>0</v>
      </c>
      <c r="Z167" s="12"/>
      <c r="AA167" s="13">
        <v>0</v>
      </c>
      <c r="AB167" s="13">
        <v>0</v>
      </c>
      <c r="AC167" s="13">
        <f t="shared" si="9"/>
        <v>0</v>
      </c>
      <c r="AD167" s="13">
        <f t="shared" si="9"/>
        <v>0</v>
      </c>
      <c r="AE167" s="8" t="s">
        <v>764</v>
      </c>
    </row>
    <row r="168" spans="1:31" ht="25.5" x14ac:dyDescent="0.25">
      <c r="A168" s="7" t="s">
        <v>512</v>
      </c>
      <c r="B168" s="7" t="s">
        <v>361</v>
      </c>
      <c r="C168" s="7" t="s">
        <v>686</v>
      </c>
      <c r="D168" s="7" t="s">
        <v>687</v>
      </c>
      <c r="E168" s="7" t="s">
        <v>2011</v>
      </c>
      <c r="F168" s="7" t="s">
        <v>474</v>
      </c>
      <c r="G168" s="7" t="s">
        <v>31</v>
      </c>
      <c r="H168" s="7" t="s">
        <v>31</v>
      </c>
      <c r="I168" s="7" t="s">
        <v>688</v>
      </c>
      <c r="J168" s="7" t="s">
        <v>689</v>
      </c>
      <c r="K168" s="7" t="s">
        <v>34</v>
      </c>
      <c r="L168" s="7" t="s">
        <v>1967</v>
      </c>
      <c r="M168" s="8" t="s">
        <v>766</v>
      </c>
      <c r="N168" s="8" t="s">
        <v>767</v>
      </c>
      <c r="O168" s="8" t="s">
        <v>768</v>
      </c>
      <c r="P168" s="7" t="s">
        <v>1846</v>
      </c>
      <c r="Q168" s="7" t="s">
        <v>1873</v>
      </c>
      <c r="R168" s="7" t="s">
        <v>1908</v>
      </c>
      <c r="S168" s="7" t="s">
        <v>37</v>
      </c>
      <c r="T168" s="9">
        <v>45645.041666666664</v>
      </c>
      <c r="U168" s="7" t="s">
        <v>57</v>
      </c>
      <c r="V168" s="10">
        <v>6368806.9199999999</v>
      </c>
      <c r="W168" s="10">
        <v>6368806.9199999999</v>
      </c>
      <c r="X168" s="10">
        <v>5413485.8399999999</v>
      </c>
      <c r="Y168" s="11">
        <v>0</v>
      </c>
      <c r="Z168" s="12"/>
      <c r="AA168" s="13">
        <v>0</v>
      </c>
      <c r="AB168" s="13">
        <v>0</v>
      </c>
      <c r="AC168" s="13">
        <f t="shared" si="9"/>
        <v>0</v>
      </c>
      <c r="AD168" s="13">
        <f t="shared" si="9"/>
        <v>0</v>
      </c>
      <c r="AE168" s="8" t="s">
        <v>768</v>
      </c>
    </row>
    <row r="169" spans="1:31" ht="25.5" x14ac:dyDescent="0.25">
      <c r="A169" s="7" t="s">
        <v>1781</v>
      </c>
      <c r="B169" s="7" t="s">
        <v>361</v>
      </c>
      <c r="C169" s="7" t="s">
        <v>686</v>
      </c>
      <c r="D169" s="7" t="s">
        <v>770</v>
      </c>
      <c r="E169" s="7" t="s">
        <v>2012</v>
      </c>
      <c r="F169" s="7" t="s">
        <v>474</v>
      </c>
      <c r="G169" s="7" t="s">
        <v>31</v>
      </c>
      <c r="H169" s="7" t="s">
        <v>31</v>
      </c>
      <c r="I169" s="7" t="s">
        <v>688</v>
      </c>
      <c r="J169" s="7" t="s">
        <v>771</v>
      </c>
      <c r="K169" s="7" t="s">
        <v>54</v>
      </c>
      <c r="L169" s="7" t="s">
        <v>1967</v>
      </c>
      <c r="M169" s="8" t="s">
        <v>772</v>
      </c>
      <c r="N169" s="8" t="s">
        <v>773</v>
      </c>
      <c r="O169" s="8" t="s">
        <v>774</v>
      </c>
      <c r="P169" s="7" t="s">
        <v>1846</v>
      </c>
      <c r="Q169" s="7" t="s">
        <v>1854</v>
      </c>
      <c r="R169" s="7" t="s">
        <v>1914</v>
      </c>
      <c r="S169" s="7" t="s">
        <v>37</v>
      </c>
      <c r="T169" s="9">
        <v>45572.083333333336</v>
      </c>
      <c r="U169" s="7" t="s">
        <v>57</v>
      </c>
      <c r="V169" s="10">
        <v>2060816.16</v>
      </c>
      <c r="W169" s="10">
        <v>1854734.53</v>
      </c>
      <c r="X169" s="10">
        <v>1751693.73</v>
      </c>
      <c r="Y169" s="11">
        <v>3</v>
      </c>
      <c r="Z169" s="12"/>
      <c r="AA169" s="13">
        <v>215782.28999999998</v>
      </c>
      <c r="AB169" s="13">
        <v>203784.79</v>
      </c>
      <c r="AC169" s="13">
        <f t="shared" ref="AC169:AD184" si="10">AA169*100/W169</f>
        <v>11.634133430405264</v>
      </c>
      <c r="AD169" s="13">
        <f t="shared" si="10"/>
        <v>11.633585626866404</v>
      </c>
      <c r="AE169" s="8" t="s">
        <v>775</v>
      </c>
    </row>
    <row r="170" spans="1:31" ht="25.5" x14ac:dyDescent="0.25">
      <c r="A170" s="7" t="s">
        <v>516</v>
      </c>
      <c r="B170" s="7" t="s">
        <v>361</v>
      </c>
      <c r="C170" s="7" t="s">
        <v>686</v>
      </c>
      <c r="D170" s="7" t="s">
        <v>770</v>
      </c>
      <c r="E170" s="7" t="s">
        <v>2012</v>
      </c>
      <c r="F170" s="7" t="s">
        <v>474</v>
      </c>
      <c r="G170" s="7" t="s">
        <v>31</v>
      </c>
      <c r="H170" s="7" t="s">
        <v>31</v>
      </c>
      <c r="I170" s="7" t="s">
        <v>688</v>
      </c>
      <c r="J170" s="7" t="s">
        <v>771</v>
      </c>
      <c r="K170" s="7" t="s">
        <v>54</v>
      </c>
      <c r="L170" s="7" t="s">
        <v>1967</v>
      </c>
      <c r="M170" s="8" t="s">
        <v>777</v>
      </c>
      <c r="N170" s="8" t="s">
        <v>778</v>
      </c>
      <c r="O170" s="8" t="s">
        <v>779</v>
      </c>
      <c r="P170" s="7" t="s">
        <v>1846</v>
      </c>
      <c r="Q170" s="7" t="s">
        <v>1853</v>
      </c>
      <c r="R170" s="7" t="s">
        <v>1853</v>
      </c>
      <c r="S170" s="7" t="s">
        <v>37</v>
      </c>
      <c r="T170" s="9">
        <v>45573.083333333336</v>
      </c>
      <c r="U170" s="7" t="s">
        <v>57</v>
      </c>
      <c r="V170" s="10">
        <v>2060561.4</v>
      </c>
      <c r="W170" s="10">
        <v>1854505.26</v>
      </c>
      <c r="X170" s="10">
        <v>1751477.19</v>
      </c>
      <c r="Y170" s="11">
        <v>3</v>
      </c>
      <c r="Z170" s="12"/>
      <c r="AA170" s="13">
        <v>30690</v>
      </c>
      <c r="AB170" s="13">
        <v>28983.63</v>
      </c>
      <c r="AC170" s="13">
        <f t="shared" si="10"/>
        <v>1.6548888084577338</v>
      </c>
      <c r="AD170" s="13">
        <f t="shared" si="10"/>
        <v>1.6548105887693576</v>
      </c>
      <c r="AE170" s="8" t="s">
        <v>779</v>
      </c>
    </row>
    <row r="171" spans="1:31" ht="25.5" x14ac:dyDescent="0.25">
      <c r="A171" s="7" t="s">
        <v>1782</v>
      </c>
      <c r="B171" s="7" t="s">
        <v>361</v>
      </c>
      <c r="C171" s="7" t="s">
        <v>686</v>
      </c>
      <c r="D171" s="7" t="s">
        <v>770</v>
      </c>
      <c r="E171" s="7" t="s">
        <v>2012</v>
      </c>
      <c r="F171" s="7" t="s">
        <v>474</v>
      </c>
      <c r="G171" s="7" t="s">
        <v>31</v>
      </c>
      <c r="H171" s="7" t="s">
        <v>31</v>
      </c>
      <c r="I171" s="7" t="s">
        <v>688</v>
      </c>
      <c r="J171" s="7" t="s">
        <v>771</v>
      </c>
      <c r="K171" s="7" t="s">
        <v>54</v>
      </c>
      <c r="L171" s="7" t="s">
        <v>1967</v>
      </c>
      <c r="M171" s="8" t="s">
        <v>781</v>
      </c>
      <c r="N171" s="8" t="s">
        <v>782</v>
      </c>
      <c r="O171" s="8" t="s">
        <v>783</v>
      </c>
      <c r="P171" s="7" t="s">
        <v>1846</v>
      </c>
      <c r="Q171" s="7" t="s">
        <v>1853</v>
      </c>
      <c r="R171" s="7" t="s">
        <v>1853</v>
      </c>
      <c r="S171" s="7" t="s">
        <v>37</v>
      </c>
      <c r="T171" s="9">
        <v>45576.083333333336</v>
      </c>
      <c r="U171" s="7" t="s">
        <v>57</v>
      </c>
      <c r="V171" s="10">
        <v>2054293.56</v>
      </c>
      <c r="W171" s="10">
        <v>1848864.19</v>
      </c>
      <c r="X171" s="10">
        <v>1746149.52</v>
      </c>
      <c r="Y171" s="11">
        <v>3</v>
      </c>
      <c r="Z171" s="12"/>
      <c r="AA171" s="13">
        <v>34764.050000000003</v>
      </c>
      <c r="AB171" s="13">
        <v>32831.17</v>
      </c>
      <c r="AC171" s="13">
        <f t="shared" si="10"/>
        <v>1.8802922458030844</v>
      </c>
      <c r="AD171" s="13">
        <f t="shared" si="10"/>
        <v>1.880203821262683</v>
      </c>
      <c r="AE171" s="8" t="s">
        <v>783</v>
      </c>
    </row>
    <row r="172" spans="1:31" ht="25.5" x14ac:dyDescent="0.25">
      <c r="A172" s="7" t="s">
        <v>1783</v>
      </c>
      <c r="B172" s="7" t="s">
        <v>361</v>
      </c>
      <c r="C172" s="7" t="s">
        <v>686</v>
      </c>
      <c r="D172" s="7" t="s">
        <v>770</v>
      </c>
      <c r="E172" s="7" t="s">
        <v>2012</v>
      </c>
      <c r="F172" s="7" t="s">
        <v>474</v>
      </c>
      <c r="G172" s="7" t="s">
        <v>31</v>
      </c>
      <c r="H172" s="7" t="s">
        <v>31</v>
      </c>
      <c r="I172" s="7" t="s">
        <v>688</v>
      </c>
      <c r="J172" s="7" t="s">
        <v>771</v>
      </c>
      <c r="K172" s="7" t="s">
        <v>54</v>
      </c>
      <c r="L172" s="7" t="s">
        <v>1967</v>
      </c>
      <c r="M172" s="8" t="s">
        <v>785</v>
      </c>
      <c r="N172" s="8" t="s">
        <v>786</v>
      </c>
      <c r="O172" s="8" t="s">
        <v>787</v>
      </c>
      <c r="P172" s="7" t="s">
        <v>1846</v>
      </c>
      <c r="Q172" s="7" t="s">
        <v>1848</v>
      </c>
      <c r="R172" s="7" t="s">
        <v>1848</v>
      </c>
      <c r="S172" s="7" t="s">
        <v>37</v>
      </c>
      <c r="T172" s="9">
        <v>45569.083333333336</v>
      </c>
      <c r="U172" s="7" t="s">
        <v>57</v>
      </c>
      <c r="V172" s="10">
        <v>2048133.08</v>
      </c>
      <c r="W172" s="10">
        <v>1841733.08</v>
      </c>
      <c r="X172" s="10">
        <v>1740913.11</v>
      </c>
      <c r="Y172" s="11">
        <v>1</v>
      </c>
      <c r="Z172" s="12"/>
      <c r="AA172" s="13">
        <v>0</v>
      </c>
      <c r="AB172" s="13">
        <v>0</v>
      </c>
      <c r="AC172" s="13">
        <f t="shared" si="10"/>
        <v>0</v>
      </c>
      <c r="AD172" s="13">
        <f t="shared" si="10"/>
        <v>0</v>
      </c>
      <c r="AE172" s="8" t="s">
        <v>787</v>
      </c>
    </row>
    <row r="173" spans="1:31" ht="25.5" x14ac:dyDescent="0.25">
      <c r="A173" s="7" t="s">
        <v>520</v>
      </c>
      <c r="B173" s="7" t="s">
        <v>361</v>
      </c>
      <c r="C173" s="7" t="s">
        <v>686</v>
      </c>
      <c r="D173" s="7" t="s">
        <v>770</v>
      </c>
      <c r="E173" s="7" t="s">
        <v>2012</v>
      </c>
      <c r="F173" s="7" t="s">
        <v>474</v>
      </c>
      <c r="G173" s="7" t="s">
        <v>31</v>
      </c>
      <c r="H173" s="7" t="s">
        <v>31</v>
      </c>
      <c r="I173" s="7" t="s">
        <v>688</v>
      </c>
      <c r="J173" s="7" t="s">
        <v>771</v>
      </c>
      <c r="K173" s="7" t="s">
        <v>54</v>
      </c>
      <c r="L173" s="7" t="s">
        <v>1967</v>
      </c>
      <c r="M173" s="8" t="s">
        <v>789</v>
      </c>
      <c r="N173" s="8" t="s">
        <v>790</v>
      </c>
      <c r="O173" s="8" t="s">
        <v>791</v>
      </c>
      <c r="P173" s="7" t="s">
        <v>1846</v>
      </c>
      <c r="Q173" s="7" t="s">
        <v>1847</v>
      </c>
      <c r="R173" s="7" t="s">
        <v>1847</v>
      </c>
      <c r="S173" s="7" t="s">
        <v>37</v>
      </c>
      <c r="T173" s="9">
        <v>45589.083333333336</v>
      </c>
      <c r="U173" s="7" t="s">
        <v>57</v>
      </c>
      <c r="V173" s="10">
        <v>2185198.9500000002</v>
      </c>
      <c r="W173" s="10">
        <v>1966679.04</v>
      </c>
      <c r="X173" s="10">
        <v>1857419.1</v>
      </c>
      <c r="Y173" s="11">
        <v>2</v>
      </c>
      <c r="Z173" s="12"/>
      <c r="AA173" s="13">
        <v>0</v>
      </c>
      <c r="AB173" s="13">
        <v>0</v>
      </c>
      <c r="AC173" s="13">
        <f t="shared" si="10"/>
        <v>0</v>
      </c>
      <c r="AD173" s="13">
        <f t="shared" si="10"/>
        <v>0</v>
      </c>
      <c r="AE173" s="8" t="s">
        <v>791</v>
      </c>
    </row>
    <row r="174" spans="1:31" ht="25.5" x14ac:dyDescent="0.25">
      <c r="A174" s="7" t="s">
        <v>526</v>
      </c>
      <c r="B174" s="7" t="s">
        <v>361</v>
      </c>
      <c r="C174" s="7" t="s">
        <v>686</v>
      </c>
      <c r="D174" s="7" t="s">
        <v>770</v>
      </c>
      <c r="E174" s="7" t="s">
        <v>2012</v>
      </c>
      <c r="F174" s="7" t="s">
        <v>474</v>
      </c>
      <c r="G174" s="7" t="s">
        <v>31</v>
      </c>
      <c r="H174" s="7" t="s">
        <v>31</v>
      </c>
      <c r="I174" s="7" t="s">
        <v>688</v>
      </c>
      <c r="J174" s="7" t="s">
        <v>771</v>
      </c>
      <c r="K174" s="7" t="s">
        <v>54</v>
      </c>
      <c r="L174" s="7" t="s">
        <v>1967</v>
      </c>
      <c r="M174" s="8" t="s">
        <v>793</v>
      </c>
      <c r="N174" s="8" t="s">
        <v>794</v>
      </c>
      <c r="O174" s="8" t="s">
        <v>795</v>
      </c>
      <c r="P174" s="7" t="s">
        <v>1846</v>
      </c>
      <c r="Q174" s="7" t="s">
        <v>1856</v>
      </c>
      <c r="R174" s="7" t="s">
        <v>1857</v>
      </c>
      <c r="S174" s="7" t="s">
        <v>37</v>
      </c>
      <c r="T174" s="9">
        <v>45575.083333333336</v>
      </c>
      <c r="U174" s="7" t="s">
        <v>57</v>
      </c>
      <c r="V174" s="10">
        <v>2448015.5</v>
      </c>
      <c r="W174" s="10">
        <v>2203213.94</v>
      </c>
      <c r="X174" s="10">
        <v>2080813.17</v>
      </c>
      <c r="Y174" s="11">
        <v>2</v>
      </c>
      <c r="Z174" s="12"/>
      <c r="AA174" s="13">
        <v>0</v>
      </c>
      <c r="AB174" s="13">
        <v>0</v>
      </c>
      <c r="AC174" s="13">
        <f t="shared" si="10"/>
        <v>0</v>
      </c>
      <c r="AD174" s="13">
        <f t="shared" si="10"/>
        <v>0</v>
      </c>
      <c r="AE174" s="8" t="s">
        <v>795</v>
      </c>
    </row>
    <row r="175" spans="1:31" ht="25.5" x14ac:dyDescent="0.25">
      <c r="A175" s="7" t="s">
        <v>529</v>
      </c>
      <c r="B175" s="7" t="s">
        <v>361</v>
      </c>
      <c r="C175" s="7" t="s">
        <v>686</v>
      </c>
      <c r="D175" s="7" t="s">
        <v>770</v>
      </c>
      <c r="E175" s="7" t="s">
        <v>2012</v>
      </c>
      <c r="F175" s="7" t="s">
        <v>474</v>
      </c>
      <c r="G175" s="7" t="s">
        <v>31</v>
      </c>
      <c r="H175" s="7" t="s">
        <v>31</v>
      </c>
      <c r="I175" s="7" t="s">
        <v>688</v>
      </c>
      <c r="J175" s="7" t="s">
        <v>771</v>
      </c>
      <c r="K175" s="7" t="s">
        <v>54</v>
      </c>
      <c r="L175" s="7" t="s">
        <v>1967</v>
      </c>
      <c r="M175" s="8" t="s">
        <v>797</v>
      </c>
      <c r="N175" s="8" t="s">
        <v>798</v>
      </c>
      <c r="O175" s="8" t="s">
        <v>799</v>
      </c>
      <c r="P175" s="7" t="s">
        <v>1846</v>
      </c>
      <c r="Q175" s="7" t="s">
        <v>1848</v>
      </c>
      <c r="R175" s="7" t="s">
        <v>1848</v>
      </c>
      <c r="S175" s="7" t="s">
        <v>37</v>
      </c>
      <c r="T175" s="9">
        <v>45573.083333333336</v>
      </c>
      <c r="U175" s="7" t="s">
        <v>57</v>
      </c>
      <c r="V175" s="10">
        <v>2055624.24</v>
      </c>
      <c r="W175" s="10">
        <v>1850061.81</v>
      </c>
      <c r="X175" s="10">
        <v>1747280.6</v>
      </c>
      <c r="Y175" s="11">
        <v>3</v>
      </c>
      <c r="Z175" s="12"/>
      <c r="AA175" s="13">
        <v>0</v>
      </c>
      <c r="AB175" s="13">
        <v>0</v>
      </c>
      <c r="AC175" s="13">
        <f t="shared" si="10"/>
        <v>0</v>
      </c>
      <c r="AD175" s="13">
        <f t="shared" si="10"/>
        <v>0</v>
      </c>
      <c r="AE175" s="8" t="s">
        <v>799</v>
      </c>
    </row>
    <row r="176" spans="1:31" ht="25.5" x14ac:dyDescent="0.25">
      <c r="A176" s="7" t="s">
        <v>533</v>
      </c>
      <c r="B176" s="7" t="s">
        <v>361</v>
      </c>
      <c r="C176" s="7" t="s">
        <v>686</v>
      </c>
      <c r="D176" s="7" t="s">
        <v>770</v>
      </c>
      <c r="E176" s="7" t="s">
        <v>2012</v>
      </c>
      <c r="F176" s="7" t="s">
        <v>474</v>
      </c>
      <c r="G176" s="7" t="s">
        <v>31</v>
      </c>
      <c r="H176" s="7" t="s">
        <v>31</v>
      </c>
      <c r="I176" s="7" t="s">
        <v>688</v>
      </c>
      <c r="J176" s="7" t="s">
        <v>771</v>
      </c>
      <c r="K176" s="7" t="s">
        <v>54</v>
      </c>
      <c r="L176" s="7" t="s">
        <v>1967</v>
      </c>
      <c r="M176" s="8" t="s">
        <v>801</v>
      </c>
      <c r="N176" s="8" t="s">
        <v>802</v>
      </c>
      <c r="O176" s="8" t="s">
        <v>803</v>
      </c>
      <c r="P176" s="7" t="s">
        <v>1846</v>
      </c>
      <c r="Q176" s="7" t="s">
        <v>1860</v>
      </c>
      <c r="R176" s="7" t="s">
        <v>1915</v>
      </c>
      <c r="S176" s="7" t="s">
        <v>37</v>
      </c>
      <c r="T176" s="9">
        <v>45575.083333333336</v>
      </c>
      <c r="U176" s="7" t="s">
        <v>57</v>
      </c>
      <c r="V176" s="10">
        <v>2084270.33</v>
      </c>
      <c r="W176" s="10">
        <v>1875676.47</v>
      </c>
      <c r="X176" s="10">
        <v>1771629.78</v>
      </c>
      <c r="Y176" s="11">
        <v>2</v>
      </c>
      <c r="Z176" s="12"/>
      <c r="AA176" s="13">
        <v>29918.61</v>
      </c>
      <c r="AB176" s="13">
        <v>28258.13</v>
      </c>
      <c r="AC176" s="13">
        <f t="shared" si="10"/>
        <v>1.5950837193154106</v>
      </c>
      <c r="AD176" s="13">
        <f t="shared" si="10"/>
        <v>1.5950358432109897</v>
      </c>
      <c r="AE176" s="8" t="s">
        <v>804</v>
      </c>
    </row>
    <row r="177" spans="1:31" ht="25.5" x14ac:dyDescent="0.25">
      <c r="A177" s="7" t="s">
        <v>536</v>
      </c>
      <c r="B177" s="7" t="s">
        <v>361</v>
      </c>
      <c r="C177" s="7" t="s">
        <v>686</v>
      </c>
      <c r="D177" s="7" t="s">
        <v>770</v>
      </c>
      <c r="E177" s="7" t="s">
        <v>2012</v>
      </c>
      <c r="F177" s="7" t="s">
        <v>474</v>
      </c>
      <c r="G177" s="7" t="s">
        <v>31</v>
      </c>
      <c r="H177" s="7" t="s">
        <v>31</v>
      </c>
      <c r="I177" s="7" t="s">
        <v>688</v>
      </c>
      <c r="J177" s="7" t="s">
        <v>771</v>
      </c>
      <c r="K177" s="7" t="s">
        <v>54</v>
      </c>
      <c r="L177" s="7" t="s">
        <v>1967</v>
      </c>
      <c r="M177" s="8" t="s">
        <v>806</v>
      </c>
      <c r="N177" s="8" t="s">
        <v>807</v>
      </c>
      <c r="O177" s="8" t="s">
        <v>808</v>
      </c>
      <c r="P177" s="7" t="s">
        <v>1846</v>
      </c>
      <c r="Q177" s="7" t="s">
        <v>1873</v>
      </c>
      <c r="R177" s="7" t="s">
        <v>1908</v>
      </c>
      <c r="S177" s="7" t="s">
        <v>37</v>
      </c>
      <c r="T177" s="9">
        <v>45569.083333333336</v>
      </c>
      <c r="U177" s="7" t="s">
        <v>57</v>
      </c>
      <c r="V177" s="10">
        <v>2183140.31</v>
      </c>
      <c r="W177" s="10">
        <v>1964826.27</v>
      </c>
      <c r="X177" s="10">
        <v>1855669.26</v>
      </c>
      <c r="Y177" s="11">
        <v>2</v>
      </c>
      <c r="Z177" s="12"/>
      <c r="AA177" s="13">
        <v>0</v>
      </c>
      <c r="AB177" s="13">
        <v>0</v>
      </c>
      <c r="AC177" s="13">
        <f t="shared" si="10"/>
        <v>0</v>
      </c>
      <c r="AD177" s="13">
        <f t="shared" si="10"/>
        <v>0</v>
      </c>
      <c r="AE177" s="8" t="s">
        <v>809</v>
      </c>
    </row>
    <row r="178" spans="1:31" ht="25.5" x14ac:dyDescent="0.25">
      <c r="A178" s="7" t="s">
        <v>540</v>
      </c>
      <c r="B178" s="7" t="s">
        <v>361</v>
      </c>
      <c r="C178" s="7" t="s">
        <v>686</v>
      </c>
      <c r="D178" s="7" t="s">
        <v>770</v>
      </c>
      <c r="E178" s="7" t="s">
        <v>2012</v>
      </c>
      <c r="F178" s="7" t="s">
        <v>474</v>
      </c>
      <c r="G178" s="7" t="s">
        <v>31</v>
      </c>
      <c r="H178" s="7" t="s">
        <v>31</v>
      </c>
      <c r="I178" s="7" t="s">
        <v>688</v>
      </c>
      <c r="J178" s="7" t="s">
        <v>771</v>
      </c>
      <c r="K178" s="7" t="s">
        <v>54</v>
      </c>
      <c r="L178" s="7" t="s">
        <v>1967</v>
      </c>
      <c r="M178" s="8" t="s">
        <v>811</v>
      </c>
      <c r="N178" s="8" t="s">
        <v>812</v>
      </c>
      <c r="O178" s="8" t="s">
        <v>813</v>
      </c>
      <c r="P178" s="7" t="s">
        <v>1846</v>
      </c>
      <c r="Q178" s="7" t="s">
        <v>1860</v>
      </c>
      <c r="R178" s="7" t="s">
        <v>1916</v>
      </c>
      <c r="S178" s="7" t="s">
        <v>37</v>
      </c>
      <c r="T178" s="9">
        <v>45581.083333333336</v>
      </c>
      <c r="U178" s="7" t="s">
        <v>57</v>
      </c>
      <c r="V178" s="10">
        <v>2177209.67</v>
      </c>
      <c r="W178" s="10">
        <v>1959488.69</v>
      </c>
      <c r="X178" s="10">
        <v>1850628.21</v>
      </c>
      <c r="Y178" s="11">
        <v>3</v>
      </c>
      <c r="Z178" s="12"/>
      <c r="AA178" s="13">
        <v>0</v>
      </c>
      <c r="AB178" s="13">
        <v>0</v>
      </c>
      <c r="AC178" s="13">
        <f t="shared" si="10"/>
        <v>0</v>
      </c>
      <c r="AD178" s="13">
        <f t="shared" si="10"/>
        <v>0</v>
      </c>
      <c r="AE178" s="8" t="s">
        <v>814</v>
      </c>
    </row>
    <row r="179" spans="1:31" ht="25.5" x14ac:dyDescent="0.25">
      <c r="A179" s="7" t="s">
        <v>543</v>
      </c>
      <c r="B179" s="7" t="s">
        <v>361</v>
      </c>
      <c r="C179" s="7" t="s">
        <v>686</v>
      </c>
      <c r="D179" s="7" t="s">
        <v>770</v>
      </c>
      <c r="E179" s="7" t="s">
        <v>2012</v>
      </c>
      <c r="F179" s="7" t="s">
        <v>474</v>
      </c>
      <c r="G179" s="7" t="s">
        <v>31</v>
      </c>
      <c r="H179" s="7" t="s">
        <v>31</v>
      </c>
      <c r="I179" s="7" t="s">
        <v>688</v>
      </c>
      <c r="J179" s="7" t="s">
        <v>771</v>
      </c>
      <c r="K179" s="7" t="s">
        <v>54</v>
      </c>
      <c r="L179" s="7" t="s">
        <v>1967</v>
      </c>
      <c r="M179" s="8" t="s">
        <v>816</v>
      </c>
      <c r="N179" s="8" t="s">
        <v>817</v>
      </c>
      <c r="O179" s="8" t="s">
        <v>818</v>
      </c>
      <c r="P179" s="7" t="s">
        <v>1846</v>
      </c>
      <c r="Q179" s="7" t="s">
        <v>1848</v>
      </c>
      <c r="R179" s="7" t="s">
        <v>1848</v>
      </c>
      <c r="S179" s="7" t="s">
        <v>37</v>
      </c>
      <c r="T179" s="9">
        <v>45575.083333333336</v>
      </c>
      <c r="U179" s="7" t="s">
        <v>57</v>
      </c>
      <c r="V179" s="10">
        <v>2084270.33</v>
      </c>
      <c r="W179" s="10">
        <v>1875676.47</v>
      </c>
      <c r="X179" s="10">
        <v>1771629.78</v>
      </c>
      <c r="Y179" s="11">
        <v>2</v>
      </c>
      <c r="Z179" s="12"/>
      <c r="AA179" s="13">
        <v>18018.48</v>
      </c>
      <c r="AB179" s="13">
        <v>17018.45</v>
      </c>
      <c r="AC179" s="13">
        <f t="shared" si="10"/>
        <v>0.96063901681295816</v>
      </c>
      <c r="AD179" s="13">
        <f t="shared" si="10"/>
        <v>0.9606098402793839</v>
      </c>
      <c r="AE179" s="8" t="s">
        <v>819</v>
      </c>
    </row>
    <row r="180" spans="1:31" ht="25.5" x14ac:dyDescent="0.25">
      <c r="A180" s="7" t="s">
        <v>547</v>
      </c>
      <c r="B180" s="7" t="s">
        <v>361</v>
      </c>
      <c r="C180" s="7" t="s">
        <v>686</v>
      </c>
      <c r="D180" s="7" t="s">
        <v>770</v>
      </c>
      <c r="E180" s="7" t="s">
        <v>2012</v>
      </c>
      <c r="F180" s="7" t="s">
        <v>474</v>
      </c>
      <c r="G180" s="7" t="s">
        <v>31</v>
      </c>
      <c r="H180" s="7" t="s">
        <v>31</v>
      </c>
      <c r="I180" s="7" t="s">
        <v>688</v>
      </c>
      <c r="J180" s="7" t="s">
        <v>771</v>
      </c>
      <c r="K180" s="7" t="s">
        <v>54</v>
      </c>
      <c r="L180" s="7" t="s">
        <v>1967</v>
      </c>
      <c r="M180" s="8" t="s">
        <v>821</v>
      </c>
      <c r="N180" s="8" t="s">
        <v>822</v>
      </c>
      <c r="O180" s="8" t="s">
        <v>823</v>
      </c>
      <c r="P180" s="7" t="s">
        <v>1846</v>
      </c>
      <c r="Q180" s="7" t="s">
        <v>1858</v>
      </c>
      <c r="R180" s="7" t="s">
        <v>1917</v>
      </c>
      <c r="S180" s="7" t="s">
        <v>37</v>
      </c>
      <c r="T180" s="9">
        <v>45575.083333333336</v>
      </c>
      <c r="U180" s="7" t="s">
        <v>57</v>
      </c>
      <c r="V180" s="10">
        <v>2087436.43</v>
      </c>
      <c r="W180" s="10">
        <v>1878530.36</v>
      </c>
      <c r="X180" s="10">
        <v>1774320.96</v>
      </c>
      <c r="Y180" s="11">
        <v>3</v>
      </c>
      <c r="Z180" s="12"/>
      <c r="AA180" s="13">
        <v>0</v>
      </c>
      <c r="AB180" s="13">
        <v>0</v>
      </c>
      <c r="AC180" s="13">
        <f t="shared" si="10"/>
        <v>0</v>
      </c>
      <c r="AD180" s="13">
        <f t="shared" si="10"/>
        <v>0</v>
      </c>
      <c r="AE180" s="8" t="s">
        <v>823</v>
      </c>
    </row>
    <row r="181" spans="1:31" ht="25.5" x14ac:dyDescent="0.25">
      <c r="A181" s="7" t="s">
        <v>550</v>
      </c>
      <c r="B181" s="7" t="s">
        <v>361</v>
      </c>
      <c r="C181" s="7" t="s">
        <v>686</v>
      </c>
      <c r="D181" s="7" t="s">
        <v>770</v>
      </c>
      <c r="E181" s="7" t="s">
        <v>2012</v>
      </c>
      <c r="F181" s="7" t="s">
        <v>474</v>
      </c>
      <c r="G181" s="7" t="s">
        <v>31</v>
      </c>
      <c r="H181" s="7" t="s">
        <v>31</v>
      </c>
      <c r="I181" s="7" t="s">
        <v>688</v>
      </c>
      <c r="J181" s="7" t="s">
        <v>771</v>
      </c>
      <c r="K181" s="7" t="s">
        <v>54</v>
      </c>
      <c r="L181" s="7" t="s">
        <v>1967</v>
      </c>
      <c r="M181" s="8" t="s">
        <v>825</v>
      </c>
      <c r="N181" s="8" t="s">
        <v>826</v>
      </c>
      <c r="O181" s="8" t="s">
        <v>827</v>
      </c>
      <c r="P181" s="7" t="s">
        <v>1846</v>
      </c>
      <c r="Q181" s="7" t="s">
        <v>1854</v>
      </c>
      <c r="R181" s="7" t="s">
        <v>1855</v>
      </c>
      <c r="S181" s="7" t="s">
        <v>37</v>
      </c>
      <c r="T181" s="9">
        <v>45574.083333333336</v>
      </c>
      <c r="U181" s="7" t="s">
        <v>57</v>
      </c>
      <c r="V181" s="10">
        <v>773478.88</v>
      </c>
      <c r="W181" s="10">
        <v>696130.99</v>
      </c>
      <c r="X181" s="10">
        <v>657457.04</v>
      </c>
      <c r="Y181" s="11">
        <v>4</v>
      </c>
      <c r="Z181" s="12"/>
      <c r="AA181" s="13">
        <v>144368.84</v>
      </c>
      <c r="AB181" s="13">
        <v>136341.93</v>
      </c>
      <c r="AC181" s="13">
        <f t="shared" si="10"/>
        <v>20.738746309800113</v>
      </c>
      <c r="AD181" s="13">
        <f t="shared" si="10"/>
        <v>20.737770181911809</v>
      </c>
      <c r="AE181" s="8" t="s">
        <v>827</v>
      </c>
    </row>
    <row r="182" spans="1:31" ht="25.5" x14ac:dyDescent="0.25">
      <c r="A182" s="7" t="s">
        <v>554</v>
      </c>
      <c r="B182" s="7" t="s">
        <v>361</v>
      </c>
      <c r="C182" s="7" t="s">
        <v>686</v>
      </c>
      <c r="D182" s="7" t="s">
        <v>770</v>
      </c>
      <c r="E182" s="7" t="s">
        <v>2012</v>
      </c>
      <c r="F182" s="7" t="s">
        <v>474</v>
      </c>
      <c r="G182" s="7" t="s">
        <v>31</v>
      </c>
      <c r="H182" s="7" t="s">
        <v>31</v>
      </c>
      <c r="I182" s="7" t="s">
        <v>688</v>
      </c>
      <c r="J182" s="7" t="s">
        <v>771</v>
      </c>
      <c r="K182" s="7" t="s">
        <v>54</v>
      </c>
      <c r="L182" s="7" t="s">
        <v>1967</v>
      </c>
      <c r="M182" s="8" t="s">
        <v>829</v>
      </c>
      <c r="N182" s="8" t="s">
        <v>830</v>
      </c>
      <c r="O182" s="8" t="s">
        <v>831</v>
      </c>
      <c r="P182" s="7" t="s">
        <v>1846</v>
      </c>
      <c r="Q182" s="7" t="s">
        <v>1847</v>
      </c>
      <c r="R182" s="7" t="s">
        <v>1847</v>
      </c>
      <c r="S182" s="7" t="s">
        <v>37</v>
      </c>
      <c r="T182" s="9">
        <v>45608.041666666664</v>
      </c>
      <c r="U182" s="7" t="s">
        <v>57</v>
      </c>
      <c r="V182" s="10">
        <v>2048293.6803000001</v>
      </c>
      <c r="W182" s="10">
        <v>1843464.3003000002</v>
      </c>
      <c r="X182" s="10">
        <v>1741049.6196000006</v>
      </c>
      <c r="Y182" s="11">
        <v>2</v>
      </c>
      <c r="Z182" s="12"/>
      <c r="AA182" s="13">
        <v>0</v>
      </c>
      <c r="AB182" s="13">
        <v>0</v>
      </c>
      <c r="AC182" s="13">
        <f t="shared" si="10"/>
        <v>0</v>
      </c>
      <c r="AD182" s="13">
        <f t="shared" si="10"/>
        <v>0</v>
      </c>
      <c r="AE182" s="8" t="s">
        <v>831</v>
      </c>
    </row>
    <row r="183" spans="1:31" ht="25.5" x14ac:dyDescent="0.25">
      <c r="A183" s="7" t="s">
        <v>557</v>
      </c>
      <c r="B183" s="7" t="s">
        <v>361</v>
      </c>
      <c r="C183" s="7" t="s">
        <v>686</v>
      </c>
      <c r="D183" s="7" t="s">
        <v>833</v>
      </c>
      <c r="E183" s="7" t="s">
        <v>2013</v>
      </c>
      <c r="F183" s="7" t="s">
        <v>474</v>
      </c>
      <c r="G183" s="7" t="s">
        <v>31</v>
      </c>
      <c r="H183" s="7" t="s">
        <v>31</v>
      </c>
      <c r="I183" s="7" t="s">
        <v>688</v>
      </c>
      <c r="J183" s="7" t="s">
        <v>834</v>
      </c>
      <c r="K183" s="7" t="s">
        <v>54</v>
      </c>
      <c r="L183" s="7" t="s">
        <v>1967</v>
      </c>
      <c r="M183" s="8" t="s">
        <v>835</v>
      </c>
      <c r="N183" s="8" t="s">
        <v>836</v>
      </c>
      <c r="O183" s="8" t="s">
        <v>837</v>
      </c>
      <c r="P183" s="7" t="s">
        <v>1846</v>
      </c>
      <c r="Q183" s="7" t="s">
        <v>1848</v>
      </c>
      <c r="R183" s="7" t="s">
        <v>1848</v>
      </c>
      <c r="S183" s="7" t="s">
        <v>37</v>
      </c>
      <c r="T183" s="9">
        <v>45330</v>
      </c>
      <c r="U183" s="7" t="s">
        <v>57</v>
      </c>
      <c r="V183" s="10">
        <v>801499.99970000028</v>
      </c>
      <c r="W183" s="10">
        <v>761425</v>
      </c>
      <c r="X183" s="10">
        <v>681274.99929999991</v>
      </c>
      <c r="Y183" s="11">
        <v>5</v>
      </c>
      <c r="Z183" s="12"/>
      <c r="AA183" s="13">
        <v>296455.48</v>
      </c>
      <c r="AB183" s="13">
        <v>265238.71000000002</v>
      </c>
      <c r="AC183" s="13">
        <f t="shared" si="10"/>
        <v>38.934298190892079</v>
      </c>
      <c r="AD183" s="13">
        <f t="shared" si="10"/>
        <v>38.932693886100168</v>
      </c>
      <c r="AE183" s="8" t="s">
        <v>837</v>
      </c>
    </row>
    <row r="184" spans="1:31" ht="25.5" x14ac:dyDescent="0.25">
      <c r="A184" s="7" t="s">
        <v>559</v>
      </c>
      <c r="B184" s="7" t="s">
        <v>361</v>
      </c>
      <c r="C184" s="7" t="s">
        <v>686</v>
      </c>
      <c r="D184" s="7" t="s">
        <v>833</v>
      </c>
      <c r="E184" s="7" t="s">
        <v>2013</v>
      </c>
      <c r="F184" s="7" t="s">
        <v>474</v>
      </c>
      <c r="G184" s="7" t="s">
        <v>31</v>
      </c>
      <c r="H184" s="7" t="s">
        <v>31</v>
      </c>
      <c r="I184" s="7" t="s">
        <v>688</v>
      </c>
      <c r="J184" s="7" t="s">
        <v>834</v>
      </c>
      <c r="K184" s="7" t="s">
        <v>54</v>
      </c>
      <c r="L184" s="7" t="s">
        <v>1967</v>
      </c>
      <c r="M184" s="8" t="s">
        <v>839</v>
      </c>
      <c r="N184" s="8" t="s">
        <v>840</v>
      </c>
      <c r="O184" s="8" t="s">
        <v>841</v>
      </c>
      <c r="P184" s="7" t="s">
        <v>1846</v>
      </c>
      <c r="Q184" s="7" t="s">
        <v>1848</v>
      </c>
      <c r="R184" s="7" t="s">
        <v>1848</v>
      </c>
      <c r="S184" s="7" t="s">
        <v>37</v>
      </c>
      <c r="T184" s="9">
        <v>45329.041666666664</v>
      </c>
      <c r="U184" s="7" t="s">
        <v>57</v>
      </c>
      <c r="V184" s="10">
        <v>937984.38</v>
      </c>
      <c r="W184" s="10">
        <v>891085.16</v>
      </c>
      <c r="X184" s="10">
        <v>797286.72</v>
      </c>
      <c r="Y184" s="11">
        <v>5</v>
      </c>
      <c r="Z184" s="12"/>
      <c r="AA184" s="13">
        <v>373318.2</v>
      </c>
      <c r="AB184" s="13">
        <v>334007.79000000004</v>
      </c>
      <c r="AC184" s="13">
        <f t="shared" si="10"/>
        <v>41.894783659061268</v>
      </c>
      <c r="AD184" s="13">
        <f t="shared" si="10"/>
        <v>41.893058246348318</v>
      </c>
      <c r="AE184" s="8" t="s">
        <v>841</v>
      </c>
    </row>
    <row r="185" spans="1:31" ht="25.5" x14ac:dyDescent="0.25">
      <c r="A185" s="7" t="s">
        <v>562</v>
      </c>
      <c r="B185" s="7" t="s">
        <v>361</v>
      </c>
      <c r="C185" s="7" t="s">
        <v>686</v>
      </c>
      <c r="D185" s="7" t="s">
        <v>833</v>
      </c>
      <c r="E185" s="7" t="s">
        <v>2013</v>
      </c>
      <c r="F185" s="7" t="s">
        <v>474</v>
      </c>
      <c r="G185" s="7" t="s">
        <v>31</v>
      </c>
      <c r="H185" s="7" t="s">
        <v>31</v>
      </c>
      <c r="I185" s="7" t="s">
        <v>688</v>
      </c>
      <c r="J185" s="7" t="s">
        <v>834</v>
      </c>
      <c r="K185" s="7" t="s">
        <v>54</v>
      </c>
      <c r="L185" s="7" t="s">
        <v>1967</v>
      </c>
      <c r="M185" s="8" t="s">
        <v>843</v>
      </c>
      <c r="N185" s="8" t="s">
        <v>844</v>
      </c>
      <c r="O185" s="8" t="s">
        <v>845</v>
      </c>
      <c r="P185" s="7" t="s">
        <v>1846</v>
      </c>
      <c r="Q185" s="7" t="s">
        <v>1848</v>
      </c>
      <c r="R185" s="7" t="s">
        <v>1848</v>
      </c>
      <c r="S185" s="7" t="s">
        <v>37</v>
      </c>
      <c r="T185" s="9">
        <v>45338.041666666664</v>
      </c>
      <c r="U185" s="7" t="s">
        <v>57</v>
      </c>
      <c r="V185" s="10">
        <v>882500</v>
      </c>
      <c r="W185" s="10">
        <v>838375</v>
      </c>
      <c r="X185" s="10">
        <v>750125</v>
      </c>
      <c r="Y185" s="11">
        <v>5</v>
      </c>
      <c r="Z185" s="12"/>
      <c r="AA185" s="13">
        <v>223794.55</v>
      </c>
      <c r="AB185" s="13">
        <v>200228.98</v>
      </c>
      <c r="AC185" s="13">
        <f t="shared" ref="AC185:AD200" si="11">AA185*100/W185</f>
        <v>26.69384821827941</v>
      </c>
      <c r="AD185" s="13">
        <f t="shared" si="11"/>
        <v>26.692748541909683</v>
      </c>
      <c r="AE185" s="8" t="s">
        <v>845</v>
      </c>
    </row>
    <row r="186" spans="1:31" x14ac:dyDescent="0.25">
      <c r="A186" s="7" t="s">
        <v>564</v>
      </c>
      <c r="B186" s="7" t="s">
        <v>361</v>
      </c>
      <c r="C186" s="7" t="s">
        <v>686</v>
      </c>
      <c r="D186" s="7" t="s">
        <v>847</v>
      </c>
      <c r="E186" s="7" t="s">
        <v>910</v>
      </c>
      <c r="F186" s="7" t="s">
        <v>474</v>
      </c>
      <c r="G186" s="7" t="s">
        <v>31</v>
      </c>
      <c r="H186" s="7" t="s">
        <v>31</v>
      </c>
      <c r="I186" s="7" t="s">
        <v>32</v>
      </c>
      <c r="J186" s="7" t="s">
        <v>848</v>
      </c>
      <c r="K186" s="7" t="s">
        <v>54</v>
      </c>
      <c r="L186" s="7" t="s">
        <v>1967</v>
      </c>
      <c r="M186" s="8" t="s">
        <v>849</v>
      </c>
      <c r="N186" s="8" t="s">
        <v>850</v>
      </c>
      <c r="O186" s="8" t="s">
        <v>704</v>
      </c>
      <c r="P186" s="7" t="s">
        <v>1846</v>
      </c>
      <c r="Q186" s="7" t="s">
        <v>1847</v>
      </c>
      <c r="R186" s="7" t="s">
        <v>1847</v>
      </c>
      <c r="S186" s="7" t="s">
        <v>37</v>
      </c>
      <c r="T186" s="9">
        <v>45405.083333333336</v>
      </c>
      <c r="U186" s="7" t="s">
        <v>57</v>
      </c>
      <c r="V186" s="10">
        <v>212500</v>
      </c>
      <c r="W186" s="10">
        <v>191250</v>
      </c>
      <c r="X186" s="10">
        <v>180625</v>
      </c>
      <c r="Y186" s="11">
        <v>5</v>
      </c>
      <c r="Z186" s="12"/>
      <c r="AA186" s="13">
        <v>43297.54</v>
      </c>
      <c r="AB186" s="13">
        <v>40892.129999999997</v>
      </c>
      <c r="AC186" s="13">
        <f t="shared" si="11"/>
        <v>22.639236601307189</v>
      </c>
      <c r="AD186" s="13">
        <f t="shared" si="11"/>
        <v>22.639241522491346</v>
      </c>
      <c r="AE186" s="8" t="s">
        <v>704</v>
      </c>
    </row>
    <row r="187" spans="1:31" ht="25.5" x14ac:dyDescent="0.25">
      <c r="A187" s="7" t="s">
        <v>567</v>
      </c>
      <c r="B187" s="7" t="s">
        <v>361</v>
      </c>
      <c r="C187" s="7" t="s">
        <v>686</v>
      </c>
      <c r="D187" s="7" t="s">
        <v>847</v>
      </c>
      <c r="E187" s="7" t="s">
        <v>910</v>
      </c>
      <c r="F187" s="7" t="s">
        <v>474</v>
      </c>
      <c r="G187" s="7" t="s">
        <v>31</v>
      </c>
      <c r="H187" s="7" t="s">
        <v>31</v>
      </c>
      <c r="I187" s="7" t="s">
        <v>32</v>
      </c>
      <c r="J187" s="7" t="s">
        <v>848</v>
      </c>
      <c r="K187" s="7" t="s">
        <v>54</v>
      </c>
      <c r="L187" s="7" t="s">
        <v>1967</v>
      </c>
      <c r="M187" s="8" t="s">
        <v>852</v>
      </c>
      <c r="N187" s="8" t="s">
        <v>853</v>
      </c>
      <c r="O187" s="8" t="s">
        <v>854</v>
      </c>
      <c r="P187" s="7" t="s">
        <v>1846</v>
      </c>
      <c r="Q187" s="7" t="s">
        <v>1847</v>
      </c>
      <c r="R187" s="7" t="s">
        <v>1847</v>
      </c>
      <c r="S187" s="7" t="s">
        <v>37</v>
      </c>
      <c r="T187" s="9">
        <v>45371.041666666664</v>
      </c>
      <c r="U187" s="7" t="s">
        <v>38</v>
      </c>
      <c r="V187" s="10">
        <v>3444445.5</v>
      </c>
      <c r="W187" s="10">
        <v>3100000.95</v>
      </c>
      <c r="X187" s="10">
        <v>2927778.67</v>
      </c>
      <c r="Y187" s="11">
        <v>5</v>
      </c>
      <c r="Z187" s="12"/>
      <c r="AA187" s="13">
        <v>0</v>
      </c>
      <c r="AB187" s="13">
        <v>0</v>
      </c>
      <c r="AC187" s="13">
        <f t="shared" si="11"/>
        <v>0</v>
      </c>
      <c r="AD187" s="13">
        <f t="shared" si="11"/>
        <v>0</v>
      </c>
      <c r="AE187" s="8" t="s">
        <v>854</v>
      </c>
    </row>
    <row r="188" spans="1:31" x14ac:dyDescent="0.25">
      <c r="A188" s="7" t="s">
        <v>570</v>
      </c>
      <c r="B188" s="7" t="s">
        <v>361</v>
      </c>
      <c r="C188" s="7" t="s">
        <v>686</v>
      </c>
      <c r="D188" s="7" t="s">
        <v>847</v>
      </c>
      <c r="E188" s="7" t="s">
        <v>910</v>
      </c>
      <c r="F188" s="7" t="s">
        <v>474</v>
      </c>
      <c r="G188" s="7" t="s">
        <v>31</v>
      </c>
      <c r="H188" s="7" t="s">
        <v>31</v>
      </c>
      <c r="I188" s="7" t="s">
        <v>32</v>
      </c>
      <c r="J188" s="7" t="s">
        <v>848</v>
      </c>
      <c r="K188" s="7" t="s">
        <v>54</v>
      </c>
      <c r="L188" s="7" t="s">
        <v>1967</v>
      </c>
      <c r="M188" s="8" t="s">
        <v>856</v>
      </c>
      <c r="N188" s="8" t="s">
        <v>857</v>
      </c>
      <c r="O188" s="8" t="s">
        <v>752</v>
      </c>
      <c r="P188" s="7" t="s">
        <v>1846</v>
      </c>
      <c r="Q188" s="7" t="s">
        <v>1880</v>
      </c>
      <c r="R188" s="7" t="s">
        <v>1880</v>
      </c>
      <c r="S188" s="7" t="s">
        <v>37</v>
      </c>
      <c r="T188" s="9">
        <v>45401.083333333336</v>
      </c>
      <c r="U188" s="7" t="s">
        <v>57</v>
      </c>
      <c r="V188" s="10">
        <v>352000</v>
      </c>
      <c r="W188" s="10">
        <v>316800</v>
      </c>
      <c r="X188" s="10">
        <v>299200</v>
      </c>
      <c r="Y188" s="11">
        <v>6</v>
      </c>
      <c r="Z188" s="12"/>
      <c r="AA188" s="13">
        <v>238293.1</v>
      </c>
      <c r="AB188" s="13">
        <v>225054.58999999997</v>
      </c>
      <c r="AC188" s="13">
        <f t="shared" si="11"/>
        <v>75.21878156565657</v>
      </c>
      <c r="AD188" s="13">
        <f t="shared" si="11"/>
        <v>75.21878008021389</v>
      </c>
      <c r="AE188" s="8" t="s">
        <v>752</v>
      </c>
    </row>
    <row r="189" spans="1:31" ht="25.5" x14ac:dyDescent="0.25">
      <c r="A189" s="7" t="s">
        <v>573</v>
      </c>
      <c r="B189" s="7" t="s">
        <v>361</v>
      </c>
      <c r="C189" s="7" t="s">
        <v>686</v>
      </c>
      <c r="D189" s="7" t="s">
        <v>847</v>
      </c>
      <c r="E189" s="7" t="s">
        <v>910</v>
      </c>
      <c r="F189" s="7" t="s">
        <v>474</v>
      </c>
      <c r="G189" s="7" t="s">
        <v>31</v>
      </c>
      <c r="H189" s="7" t="s">
        <v>31</v>
      </c>
      <c r="I189" s="7" t="s">
        <v>32</v>
      </c>
      <c r="J189" s="7" t="s">
        <v>848</v>
      </c>
      <c r="K189" s="7" t="s">
        <v>54</v>
      </c>
      <c r="L189" s="7" t="s">
        <v>1967</v>
      </c>
      <c r="M189" s="8" t="s">
        <v>859</v>
      </c>
      <c r="N189" s="8" t="s">
        <v>860</v>
      </c>
      <c r="O189" s="8" t="s">
        <v>861</v>
      </c>
      <c r="P189" s="7" t="s">
        <v>1846</v>
      </c>
      <c r="Q189" s="7" t="s">
        <v>1847</v>
      </c>
      <c r="R189" s="7" t="s">
        <v>1847</v>
      </c>
      <c r="S189" s="7" t="s">
        <v>37</v>
      </c>
      <c r="T189" s="9">
        <v>45489.083333333336</v>
      </c>
      <c r="U189" s="7" t="s">
        <v>38</v>
      </c>
      <c r="V189" s="10">
        <v>317437.5</v>
      </c>
      <c r="W189" s="10">
        <v>285693.75</v>
      </c>
      <c r="X189" s="10">
        <v>269821.87</v>
      </c>
      <c r="Y189" s="11">
        <v>3</v>
      </c>
      <c r="Z189" s="12"/>
      <c r="AA189" s="13">
        <v>0</v>
      </c>
      <c r="AB189" s="13">
        <v>0</v>
      </c>
      <c r="AC189" s="13">
        <f t="shared" si="11"/>
        <v>0</v>
      </c>
      <c r="AD189" s="13">
        <f t="shared" si="11"/>
        <v>0</v>
      </c>
      <c r="AE189" s="8" t="s">
        <v>861</v>
      </c>
    </row>
    <row r="190" spans="1:31" x14ac:dyDescent="0.25">
      <c r="A190" s="7" t="s">
        <v>577</v>
      </c>
      <c r="B190" s="7" t="s">
        <v>361</v>
      </c>
      <c r="C190" s="7" t="s">
        <v>686</v>
      </c>
      <c r="D190" s="7" t="s">
        <v>847</v>
      </c>
      <c r="E190" s="7" t="s">
        <v>910</v>
      </c>
      <c r="F190" s="7" t="s">
        <v>474</v>
      </c>
      <c r="G190" s="7" t="s">
        <v>31</v>
      </c>
      <c r="H190" s="7" t="s">
        <v>31</v>
      </c>
      <c r="I190" s="7" t="s">
        <v>32</v>
      </c>
      <c r="J190" s="7" t="s">
        <v>848</v>
      </c>
      <c r="K190" s="7" t="s">
        <v>54</v>
      </c>
      <c r="L190" s="7" t="s">
        <v>1967</v>
      </c>
      <c r="M190" s="8" t="s">
        <v>863</v>
      </c>
      <c r="N190" s="8" t="s">
        <v>864</v>
      </c>
      <c r="O190" s="8" t="s">
        <v>106</v>
      </c>
      <c r="P190" s="7" t="s">
        <v>1846</v>
      </c>
      <c r="Q190" s="7" t="s">
        <v>1848</v>
      </c>
      <c r="R190" s="7" t="s">
        <v>1848</v>
      </c>
      <c r="S190" s="7" t="s">
        <v>37</v>
      </c>
      <c r="T190" s="9">
        <v>45467.083333333336</v>
      </c>
      <c r="U190" s="7" t="s">
        <v>57</v>
      </c>
      <c r="V190" s="10">
        <v>997478.3</v>
      </c>
      <c r="W190" s="10">
        <v>897730.46</v>
      </c>
      <c r="X190" s="10">
        <v>847856.55</v>
      </c>
      <c r="Y190" s="11">
        <v>3</v>
      </c>
      <c r="Z190" s="12"/>
      <c r="AA190" s="13">
        <v>147600</v>
      </c>
      <c r="AB190" s="13">
        <v>147600</v>
      </c>
      <c r="AC190" s="13">
        <f t="shared" si="11"/>
        <v>16.441460613913002</v>
      </c>
      <c r="AD190" s="13">
        <f t="shared" si="11"/>
        <v>17.408605264652376</v>
      </c>
      <c r="AE190" s="8" t="s">
        <v>106</v>
      </c>
    </row>
    <row r="191" spans="1:31" x14ac:dyDescent="0.25">
      <c r="A191" s="7" t="s">
        <v>581</v>
      </c>
      <c r="B191" s="7" t="s">
        <v>361</v>
      </c>
      <c r="C191" s="7" t="s">
        <v>686</v>
      </c>
      <c r="D191" s="7" t="s">
        <v>847</v>
      </c>
      <c r="E191" s="7" t="s">
        <v>910</v>
      </c>
      <c r="F191" s="7" t="s">
        <v>474</v>
      </c>
      <c r="G191" s="7" t="s">
        <v>31</v>
      </c>
      <c r="H191" s="7" t="s">
        <v>31</v>
      </c>
      <c r="I191" s="7" t="s">
        <v>32</v>
      </c>
      <c r="J191" s="7" t="s">
        <v>848</v>
      </c>
      <c r="K191" s="7" t="s">
        <v>54</v>
      </c>
      <c r="L191" s="7" t="s">
        <v>1967</v>
      </c>
      <c r="M191" s="8" t="s">
        <v>866</v>
      </c>
      <c r="N191" s="8" t="s">
        <v>867</v>
      </c>
      <c r="O191" s="8" t="s">
        <v>868</v>
      </c>
      <c r="P191" s="7" t="s">
        <v>1846</v>
      </c>
      <c r="Q191" s="7" t="s">
        <v>1848</v>
      </c>
      <c r="R191" s="7" t="s">
        <v>1848</v>
      </c>
      <c r="S191" s="7" t="s">
        <v>37</v>
      </c>
      <c r="T191" s="9">
        <v>45391.083333333336</v>
      </c>
      <c r="U191" s="7" t="s">
        <v>57</v>
      </c>
      <c r="V191" s="10">
        <v>360000</v>
      </c>
      <c r="W191" s="10">
        <v>324000</v>
      </c>
      <c r="X191" s="10">
        <v>306000</v>
      </c>
      <c r="Y191" s="11">
        <v>6</v>
      </c>
      <c r="Z191" s="12"/>
      <c r="AA191" s="13">
        <v>114639.9</v>
      </c>
      <c r="AB191" s="13">
        <v>108271.02</v>
      </c>
      <c r="AC191" s="13">
        <f t="shared" si="11"/>
        <v>35.382685185185188</v>
      </c>
      <c r="AD191" s="13">
        <f t="shared" si="11"/>
        <v>35.382686274509801</v>
      </c>
      <c r="AE191" s="8" t="s">
        <v>868</v>
      </c>
    </row>
    <row r="192" spans="1:31" ht="25.5" x14ac:dyDescent="0.25">
      <c r="A192" s="7" t="s">
        <v>584</v>
      </c>
      <c r="B192" s="7" t="s">
        <v>361</v>
      </c>
      <c r="C192" s="7" t="s">
        <v>686</v>
      </c>
      <c r="D192" s="7" t="s">
        <v>847</v>
      </c>
      <c r="E192" s="7" t="s">
        <v>910</v>
      </c>
      <c r="F192" s="7" t="s">
        <v>474</v>
      </c>
      <c r="G192" s="7" t="s">
        <v>31</v>
      </c>
      <c r="H192" s="7" t="s">
        <v>31</v>
      </c>
      <c r="I192" s="7" t="s">
        <v>32</v>
      </c>
      <c r="J192" s="7" t="s">
        <v>848</v>
      </c>
      <c r="K192" s="7" t="s">
        <v>54</v>
      </c>
      <c r="L192" s="7" t="s">
        <v>1967</v>
      </c>
      <c r="M192" s="8" t="s">
        <v>870</v>
      </c>
      <c r="N192" s="8" t="s">
        <v>871</v>
      </c>
      <c r="O192" s="8" t="s">
        <v>872</v>
      </c>
      <c r="P192" s="7" t="s">
        <v>1846</v>
      </c>
      <c r="Q192" s="7" t="s">
        <v>1854</v>
      </c>
      <c r="R192" s="7" t="s">
        <v>1855</v>
      </c>
      <c r="S192" s="7" t="s">
        <v>37</v>
      </c>
      <c r="T192" s="9">
        <v>45495.083333333336</v>
      </c>
      <c r="U192" s="7" t="s">
        <v>38</v>
      </c>
      <c r="V192" s="10">
        <v>1355136</v>
      </c>
      <c r="W192" s="10">
        <v>1219622.3999999999</v>
      </c>
      <c r="X192" s="10">
        <v>1151865.6000000001</v>
      </c>
      <c r="Y192" s="11">
        <v>2</v>
      </c>
      <c r="Z192" s="12"/>
      <c r="AA192" s="13">
        <v>0</v>
      </c>
      <c r="AB192" s="13">
        <v>0</v>
      </c>
      <c r="AC192" s="13">
        <f t="shared" si="11"/>
        <v>0</v>
      </c>
      <c r="AD192" s="13">
        <f t="shared" si="11"/>
        <v>0</v>
      </c>
      <c r="AE192" s="8" t="s">
        <v>872</v>
      </c>
    </row>
    <row r="193" spans="1:31" x14ac:dyDescent="0.25">
      <c r="A193" s="7" t="s">
        <v>587</v>
      </c>
      <c r="B193" s="7" t="s">
        <v>361</v>
      </c>
      <c r="C193" s="7" t="s">
        <v>686</v>
      </c>
      <c r="D193" s="7" t="s">
        <v>847</v>
      </c>
      <c r="E193" s="7" t="s">
        <v>910</v>
      </c>
      <c r="F193" s="7" t="s">
        <v>474</v>
      </c>
      <c r="G193" s="7" t="s">
        <v>31</v>
      </c>
      <c r="H193" s="7" t="s">
        <v>31</v>
      </c>
      <c r="I193" s="7" t="s">
        <v>32</v>
      </c>
      <c r="J193" s="7" t="s">
        <v>848</v>
      </c>
      <c r="K193" s="7" t="s">
        <v>54</v>
      </c>
      <c r="L193" s="7" t="s">
        <v>1967</v>
      </c>
      <c r="M193" s="8" t="s">
        <v>874</v>
      </c>
      <c r="N193" s="8" t="s">
        <v>875</v>
      </c>
      <c r="O193" s="8" t="s">
        <v>876</v>
      </c>
      <c r="P193" s="7" t="s">
        <v>1846</v>
      </c>
      <c r="Q193" s="7" t="s">
        <v>1902</v>
      </c>
      <c r="R193" s="7" t="s">
        <v>1918</v>
      </c>
      <c r="S193" s="7" t="s">
        <v>37</v>
      </c>
      <c r="T193" s="9">
        <v>45478.083333333336</v>
      </c>
      <c r="U193" s="7" t="s">
        <v>57</v>
      </c>
      <c r="V193" s="10">
        <v>690000</v>
      </c>
      <c r="W193" s="10">
        <v>621000</v>
      </c>
      <c r="X193" s="10">
        <v>586500</v>
      </c>
      <c r="Y193" s="11">
        <v>5</v>
      </c>
      <c r="Z193" s="12"/>
      <c r="AA193" s="13">
        <v>121278.51000000001</v>
      </c>
      <c r="AB193" s="13">
        <v>114540.82</v>
      </c>
      <c r="AC193" s="13">
        <f t="shared" si="11"/>
        <v>19.52955072463768</v>
      </c>
      <c r="AD193" s="13">
        <f t="shared" si="11"/>
        <v>19.529551577152599</v>
      </c>
      <c r="AE193" s="8" t="s">
        <v>877</v>
      </c>
    </row>
    <row r="194" spans="1:31" x14ac:dyDescent="0.25">
      <c r="A194" s="7" t="s">
        <v>591</v>
      </c>
      <c r="B194" s="7" t="s">
        <v>361</v>
      </c>
      <c r="C194" s="7" t="s">
        <v>686</v>
      </c>
      <c r="D194" s="7" t="s">
        <v>847</v>
      </c>
      <c r="E194" s="7" t="s">
        <v>910</v>
      </c>
      <c r="F194" s="7" t="s">
        <v>474</v>
      </c>
      <c r="G194" s="7" t="s">
        <v>31</v>
      </c>
      <c r="H194" s="7" t="s">
        <v>31</v>
      </c>
      <c r="I194" s="7" t="s">
        <v>32</v>
      </c>
      <c r="J194" s="7" t="s">
        <v>848</v>
      </c>
      <c r="K194" s="7" t="s">
        <v>54</v>
      </c>
      <c r="L194" s="7" t="s">
        <v>1967</v>
      </c>
      <c r="M194" s="8" t="s">
        <v>879</v>
      </c>
      <c r="N194" s="8" t="s">
        <v>880</v>
      </c>
      <c r="O194" s="8" t="s">
        <v>881</v>
      </c>
      <c r="P194" s="7" t="s">
        <v>1846</v>
      </c>
      <c r="Q194" s="7" t="s">
        <v>1873</v>
      </c>
      <c r="R194" s="7" t="s">
        <v>1919</v>
      </c>
      <c r="S194" s="7" t="s">
        <v>37</v>
      </c>
      <c r="T194" s="9">
        <v>45379.041666666664</v>
      </c>
      <c r="U194" s="7" t="s">
        <v>57</v>
      </c>
      <c r="V194" s="10">
        <v>253900</v>
      </c>
      <c r="W194" s="10">
        <v>228510</v>
      </c>
      <c r="X194" s="10">
        <v>215815</v>
      </c>
      <c r="Y194" s="11">
        <v>7</v>
      </c>
      <c r="Z194" s="12"/>
      <c r="AA194" s="13">
        <v>154205.22</v>
      </c>
      <c r="AB194" s="13">
        <v>145638.26</v>
      </c>
      <c r="AC194" s="13">
        <f t="shared" si="11"/>
        <v>67.482919784692129</v>
      </c>
      <c r="AD194" s="13">
        <f t="shared" si="11"/>
        <v>67.482918240159393</v>
      </c>
      <c r="AE194" s="8" t="s">
        <v>881</v>
      </c>
    </row>
    <row r="195" spans="1:31" x14ac:dyDescent="0.25">
      <c r="A195" s="7" t="s">
        <v>1784</v>
      </c>
      <c r="B195" s="7" t="s">
        <v>361</v>
      </c>
      <c r="C195" s="7" t="s">
        <v>686</v>
      </c>
      <c r="D195" s="7" t="s">
        <v>847</v>
      </c>
      <c r="E195" s="7" t="s">
        <v>910</v>
      </c>
      <c r="F195" s="7" t="s">
        <v>474</v>
      </c>
      <c r="G195" s="7" t="s">
        <v>31</v>
      </c>
      <c r="H195" s="7" t="s">
        <v>31</v>
      </c>
      <c r="I195" s="7" t="s">
        <v>32</v>
      </c>
      <c r="J195" s="7" t="s">
        <v>848</v>
      </c>
      <c r="K195" s="7" t="s">
        <v>54</v>
      </c>
      <c r="L195" s="7" t="s">
        <v>1967</v>
      </c>
      <c r="M195" s="8" t="s">
        <v>883</v>
      </c>
      <c r="N195" s="8" t="s">
        <v>884</v>
      </c>
      <c r="O195" s="8" t="s">
        <v>885</v>
      </c>
      <c r="P195" s="7" t="s">
        <v>1846</v>
      </c>
      <c r="Q195" s="7" t="s">
        <v>1854</v>
      </c>
      <c r="R195" s="7" t="s">
        <v>1914</v>
      </c>
      <c r="S195" s="7" t="s">
        <v>37</v>
      </c>
      <c r="T195" s="9">
        <v>45455.083333333336</v>
      </c>
      <c r="U195" s="7" t="s">
        <v>57</v>
      </c>
      <c r="V195" s="10">
        <v>231320</v>
      </c>
      <c r="W195" s="10">
        <v>208188</v>
      </c>
      <c r="X195" s="10">
        <v>196622</v>
      </c>
      <c r="Y195" s="11">
        <v>3</v>
      </c>
      <c r="Z195" s="12"/>
      <c r="AA195" s="13">
        <v>84639.45</v>
      </c>
      <c r="AB195" s="13">
        <v>79937.260000000009</v>
      </c>
      <c r="AC195" s="13">
        <f t="shared" si="11"/>
        <v>40.655297135281572</v>
      </c>
      <c r="AD195" s="13">
        <f t="shared" si="11"/>
        <v>40.655297982931721</v>
      </c>
      <c r="AE195" s="8" t="s">
        <v>885</v>
      </c>
    </row>
    <row r="196" spans="1:31" x14ac:dyDescent="0.25">
      <c r="A196" s="7" t="s">
        <v>1785</v>
      </c>
      <c r="B196" s="7" t="s">
        <v>361</v>
      </c>
      <c r="C196" s="7" t="s">
        <v>686</v>
      </c>
      <c r="D196" s="7" t="s">
        <v>847</v>
      </c>
      <c r="E196" s="7" t="s">
        <v>910</v>
      </c>
      <c r="F196" s="7" t="s">
        <v>474</v>
      </c>
      <c r="G196" s="7" t="s">
        <v>31</v>
      </c>
      <c r="H196" s="7" t="s">
        <v>31</v>
      </c>
      <c r="I196" s="7" t="s">
        <v>32</v>
      </c>
      <c r="J196" s="7" t="s">
        <v>848</v>
      </c>
      <c r="K196" s="7" t="s">
        <v>54</v>
      </c>
      <c r="L196" s="7" t="s">
        <v>1967</v>
      </c>
      <c r="M196" s="8" t="s">
        <v>887</v>
      </c>
      <c r="N196" s="8" t="s">
        <v>888</v>
      </c>
      <c r="O196" s="8" t="s">
        <v>889</v>
      </c>
      <c r="P196" s="7" t="s">
        <v>1846</v>
      </c>
      <c r="Q196" s="7" t="s">
        <v>1847</v>
      </c>
      <c r="R196" s="7" t="s">
        <v>1847</v>
      </c>
      <c r="S196" s="7" t="s">
        <v>37</v>
      </c>
      <c r="T196" s="9">
        <v>45426.083333333336</v>
      </c>
      <c r="U196" s="7" t="s">
        <v>38</v>
      </c>
      <c r="V196" s="10">
        <v>592500</v>
      </c>
      <c r="W196" s="10">
        <v>533250</v>
      </c>
      <c r="X196" s="10">
        <v>503625</v>
      </c>
      <c r="Y196" s="11">
        <v>2</v>
      </c>
      <c r="Z196" s="12"/>
      <c r="AA196" s="13">
        <v>2008.13</v>
      </c>
      <c r="AB196" s="13">
        <v>1896.49</v>
      </c>
      <c r="AC196" s="13">
        <f t="shared" si="11"/>
        <v>0.37658321612751994</v>
      </c>
      <c r="AD196" s="13">
        <f t="shared" si="11"/>
        <v>0.37656788284934228</v>
      </c>
      <c r="AE196" s="8" t="s">
        <v>889</v>
      </c>
    </row>
    <row r="197" spans="1:31" ht="25.5" x14ac:dyDescent="0.25">
      <c r="A197" s="7" t="s">
        <v>595</v>
      </c>
      <c r="B197" s="7" t="s">
        <v>361</v>
      </c>
      <c r="C197" s="7" t="s">
        <v>686</v>
      </c>
      <c r="D197" s="7" t="s">
        <v>847</v>
      </c>
      <c r="E197" s="7" t="s">
        <v>910</v>
      </c>
      <c r="F197" s="7" t="s">
        <v>474</v>
      </c>
      <c r="G197" s="7" t="s">
        <v>31</v>
      </c>
      <c r="H197" s="7" t="s">
        <v>31</v>
      </c>
      <c r="I197" s="7" t="s">
        <v>32</v>
      </c>
      <c r="J197" s="7" t="s">
        <v>848</v>
      </c>
      <c r="K197" s="7" t="s">
        <v>54</v>
      </c>
      <c r="L197" s="7" t="s">
        <v>1967</v>
      </c>
      <c r="M197" s="8" t="s">
        <v>891</v>
      </c>
      <c r="N197" s="8" t="s">
        <v>892</v>
      </c>
      <c r="O197" s="8" t="s">
        <v>893</v>
      </c>
      <c r="P197" s="7" t="s">
        <v>1846</v>
      </c>
      <c r="Q197" s="7" t="s">
        <v>1858</v>
      </c>
      <c r="R197" s="7" t="s">
        <v>1859</v>
      </c>
      <c r="S197" s="7" t="s">
        <v>37</v>
      </c>
      <c r="T197" s="9">
        <v>45406.083333333336</v>
      </c>
      <c r="U197" s="7" t="s">
        <v>57</v>
      </c>
      <c r="V197" s="10">
        <v>603800</v>
      </c>
      <c r="W197" s="10">
        <v>543420</v>
      </c>
      <c r="X197" s="10">
        <v>513230</v>
      </c>
      <c r="Y197" s="11">
        <v>5</v>
      </c>
      <c r="Z197" s="12"/>
      <c r="AA197" s="13">
        <v>376690.5</v>
      </c>
      <c r="AB197" s="13">
        <v>355763.26</v>
      </c>
      <c r="AC197" s="13">
        <f t="shared" si="11"/>
        <v>69.318482941371315</v>
      </c>
      <c r="AD197" s="13">
        <f t="shared" si="11"/>
        <v>69.31848488981548</v>
      </c>
      <c r="AE197" s="8" t="s">
        <v>893</v>
      </c>
    </row>
    <row r="198" spans="1:31" x14ac:dyDescent="0.25">
      <c r="A198" s="7" t="s">
        <v>1786</v>
      </c>
      <c r="B198" s="7" t="s">
        <v>361</v>
      </c>
      <c r="C198" s="7" t="s">
        <v>686</v>
      </c>
      <c r="D198" s="7" t="s">
        <v>847</v>
      </c>
      <c r="E198" s="7" t="s">
        <v>910</v>
      </c>
      <c r="F198" s="7" t="s">
        <v>474</v>
      </c>
      <c r="G198" s="7" t="s">
        <v>31</v>
      </c>
      <c r="H198" s="7" t="s">
        <v>31</v>
      </c>
      <c r="I198" s="7" t="s">
        <v>32</v>
      </c>
      <c r="J198" s="7" t="s">
        <v>848</v>
      </c>
      <c r="K198" s="7" t="s">
        <v>54</v>
      </c>
      <c r="L198" s="7" t="s">
        <v>1967</v>
      </c>
      <c r="M198" s="8" t="s">
        <v>895</v>
      </c>
      <c r="N198" s="8" t="s">
        <v>896</v>
      </c>
      <c r="O198" s="8" t="s">
        <v>897</v>
      </c>
      <c r="P198" s="7" t="s">
        <v>1846</v>
      </c>
      <c r="Q198" s="7" t="s">
        <v>1902</v>
      </c>
      <c r="R198" s="7" t="s">
        <v>1903</v>
      </c>
      <c r="S198" s="7" t="s">
        <v>37</v>
      </c>
      <c r="T198" s="9">
        <v>45405.083333333336</v>
      </c>
      <c r="U198" s="7" t="s">
        <v>57</v>
      </c>
      <c r="V198" s="10">
        <v>342500</v>
      </c>
      <c r="W198" s="10">
        <v>308250</v>
      </c>
      <c r="X198" s="10">
        <v>291125</v>
      </c>
      <c r="Y198" s="11">
        <v>4</v>
      </c>
      <c r="Z198" s="12"/>
      <c r="AA198" s="13">
        <v>129910.07</v>
      </c>
      <c r="AB198" s="13">
        <v>122692.85</v>
      </c>
      <c r="AC198" s="13">
        <f t="shared" si="11"/>
        <v>42.144386050283863</v>
      </c>
      <c r="AD198" s="13">
        <f t="shared" si="11"/>
        <v>42.144388149420351</v>
      </c>
      <c r="AE198" s="8" t="s">
        <v>897</v>
      </c>
    </row>
    <row r="199" spans="1:31" x14ac:dyDescent="0.25">
      <c r="A199" s="7" t="s">
        <v>1787</v>
      </c>
      <c r="B199" s="7" t="s">
        <v>361</v>
      </c>
      <c r="C199" s="7" t="s">
        <v>686</v>
      </c>
      <c r="D199" s="7" t="s">
        <v>847</v>
      </c>
      <c r="E199" s="7" t="s">
        <v>910</v>
      </c>
      <c r="F199" s="7" t="s">
        <v>474</v>
      </c>
      <c r="G199" s="7" t="s">
        <v>31</v>
      </c>
      <c r="H199" s="7" t="s">
        <v>31</v>
      </c>
      <c r="I199" s="7" t="s">
        <v>32</v>
      </c>
      <c r="J199" s="7" t="s">
        <v>848</v>
      </c>
      <c r="K199" s="7" t="s">
        <v>54</v>
      </c>
      <c r="L199" s="7" t="s">
        <v>1967</v>
      </c>
      <c r="M199" s="8" t="s">
        <v>899</v>
      </c>
      <c r="N199" s="8" t="s">
        <v>900</v>
      </c>
      <c r="O199" s="8" t="s">
        <v>728</v>
      </c>
      <c r="P199" s="7" t="s">
        <v>1846</v>
      </c>
      <c r="Q199" s="7" t="s">
        <v>1853</v>
      </c>
      <c r="R199" s="7" t="s">
        <v>1853</v>
      </c>
      <c r="S199" s="7" t="s">
        <v>37</v>
      </c>
      <c r="T199" s="9">
        <v>45481.083333333336</v>
      </c>
      <c r="U199" s="7" t="s">
        <v>57</v>
      </c>
      <c r="V199" s="10">
        <v>418000</v>
      </c>
      <c r="W199" s="10">
        <v>376200</v>
      </c>
      <c r="X199" s="10">
        <v>355300</v>
      </c>
      <c r="Y199" s="11">
        <v>1</v>
      </c>
      <c r="Z199" s="12"/>
      <c r="AA199" s="13">
        <v>0</v>
      </c>
      <c r="AB199" s="13">
        <v>0</v>
      </c>
      <c r="AC199" s="13">
        <f t="shared" si="11"/>
        <v>0</v>
      </c>
      <c r="AD199" s="13">
        <f t="shared" si="11"/>
        <v>0</v>
      </c>
      <c r="AE199" s="8" t="s">
        <v>728</v>
      </c>
    </row>
    <row r="200" spans="1:31" ht="25.5" x14ac:dyDescent="0.25">
      <c r="A200" s="7" t="s">
        <v>599</v>
      </c>
      <c r="B200" s="7" t="s">
        <v>361</v>
      </c>
      <c r="C200" s="7" t="s">
        <v>686</v>
      </c>
      <c r="D200" s="7" t="s">
        <v>847</v>
      </c>
      <c r="E200" s="7" t="s">
        <v>910</v>
      </c>
      <c r="F200" s="7" t="s">
        <v>474</v>
      </c>
      <c r="G200" s="7" t="s">
        <v>31</v>
      </c>
      <c r="H200" s="7" t="s">
        <v>31</v>
      </c>
      <c r="I200" s="7" t="s">
        <v>32</v>
      </c>
      <c r="J200" s="7" t="s">
        <v>848</v>
      </c>
      <c r="K200" s="7" t="s">
        <v>54</v>
      </c>
      <c r="L200" s="7" t="s">
        <v>1967</v>
      </c>
      <c r="M200" s="8" t="s">
        <v>902</v>
      </c>
      <c r="N200" s="8" t="s">
        <v>903</v>
      </c>
      <c r="O200" s="8" t="s">
        <v>904</v>
      </c>
      <c r="P200" s="7" t="s">
        <v>1846</v>
      </c>
      <c r="Q200" s="7" t="s">
        <v>1847</v>
      </c>
      <c r="R200" s="7" t="s">
        <v>1847</v>
      </c>
      <c r="S200" s="7" t="s">
        <v>37</v>
      </c>
      <c r="T200" s="9">
        <v>45475.083333333336</v>
      </c>
      <c r="U200" s="7" t="s">
        <v>38</v>
      </c>
      <c r="V200" s="10">
        <v>274125</v>
      </c>
      <c r="W200" s="10">
        <v>246712.5</v>
      </c>
      <c r="X200" s="10">
        <v>233006.25</v>
      </c>
      <c r="Y200" s="11">
        <v>4</v>
      </c>
      <c r="Z200" s="12"/>
      <c r="AA200" s="13">
        <v>0</v>
      </c>
      <c r="AB200" s="13">
        <v>0</v>
      </c>
      <c r="AC200" s="13">
        <f t="shared" si="11"/>
        <v>0</v>
      </c>
      <c r="AD200" s="13">
        <f t="shared" si="11"/>
        <v>0</v>
      </c>
      <c r="AE200" s="8" t="s">
        <v>904</v>
      </c>
    </row>
    <row r="201" spans="1:31" ht="25.5" x14ac:dyDescent="0.25">
      <c r="A201" s="7" t="s">
        <v>604</v>
      </c>
      <c r="B201" s="7" t="s">
        <v>361</v>
      </c>
      <c r="C201" s="7" t="s">
        <v>686</v>
      </c>
      <c r="D201" s="7" t="s">
        <v>847</v>
      </c>
      <c r="E201" s="7" t="s">
        <v>910</v>
      </c>
      <c r="F201" s="7" t="s">
        <v>474</v>
      </c>
      <c r="G201" s="7" t="s">
        <v>31</v>
      </c>
      <c r="H201" s="7" t="s">
        <v>31</v>
      </c>
      <c r="I201" s="7" t="s">
        <v>32</v>
      </c>
      <c r="J201" s="7" t="s">
        <v>848</v>
      </c>
      <c r="K201" s="7" t="s">
        <v>54</v>
      </c>
      <c r="L201" s="7" t="s">
        <v>1967</v>
      </c>
      <c r="M201" s="8" t="s">
        <v>906</v>
      </c>
      <c r="N201" s="8" t="s">
        <v>907</v>
      </c>
      <c r="O201" s="8" t="s">
        <v>58</v>
      </c>
      <c r="P201" s="7" t="s">
        <v>1846</v>
      </c>
      <c r="Q201" s="7" t="s">
        <v>1847</v>
      </c>
      <c r="R201" s="7" t="s">
        <v>1847</v>
      </c>
      <c r="S201" s="7" t="s">
        <v>37</v>
      </c>
      <c r="T201" s="9">
        <v>45408.083333333336</v>
      </c>
      <c r="U201" s="7" t="s">
        <v>57</v>
      </c>
      <c r="V201" s="10">
        <v>600000</v>
      </c>
      <c r="W201" s="10">
        <v>540000</v>
      </c>
      <c r="X201" s="10">
        <v>510000</v>
      </c>
      <c r="Y201" s="11">
        <v>5</v>
      </c>
      <c r="Z201" s="12"/>
      <c r="AA201" s="13">
        <v>28911.08</v>
      </c>
      <c r="AB201" s="13">
        <v>27304.91</v>
      </c>
      <c r="AC201" s="13">
        <f t="shared" ref="AC201:AD224" si="12">AA201*100/W201</f>
        <v>5.3539037037037041</v>
      </c>
      <c r="AD201" s="13">
        <f t="shared" si="12"/>
        <v>5.3539039215686275</v>
      </c>
      <c r="AE201" s="8" t="s">
        <v>58</v>
      </c>
    </row>
    <row r="202" spans="1:31" x14ac:dyDescent="0.25">
      <c r="A202" s="7" t="s">
        <v>607</v>
      </c>
      <c r="B202" s="7" t="s">
        <v>361</v>
      </c>
      <c r="C202" s="7" t="s">
        <v>686</v>
      </c>
      <c r="D202" s="7" t="s">
        <v>847</v>
      </c>
      <c r="E202" s="7" t="s">
        <v>910</v>
      </c>
      <c r="F202" s="7" t="s">
        <v>474</v>
      </c>
      <c r="G202" s="7" t="s">
        <v>31</v>
      </c>
      <c r="H202" s="7" t="s">
        <v>31</v>
      </c>
      <c r="I202" s="7" t="s">
        <v>32</v>
      </c>
      <c r="J202" s="7" t="s">
        <v>848</v>
      </c>
      <c r="K202" s="7" t="s">
        <v>54</v>
      </c>
      <c r="L202" s="7" t="s">
        <v>1967</v>
      </c>
      <c r="M202" s="8" t="s">
        <v>909</v>
      </c>
      <c r="N202" s="8" t="s">
        <v>910</v>
      </c>
      <c r="O202" s="8" t="s">
        <v>911</v>
      </c>
      <c r="P202" s="7" t="s">
        <v>1846</v>
      </c>
      <c r="Q202" s="7" t="s">
        <v>1880</v>
      </c>
      <c r="R202" s="7" t="s">
        <v>1880</v>
      </c>
      <c r="S202" s="7" t="s">
        <v>37</v>
      </c>
      <c r="T202" s="9">
        <v>45406.083333333336</v>
      </c>
      <c r="U202" s="7" t="s">
        <v>57</v>
      </c>
      <c r="V202" s="10">
        <v>390062.5</v>
      </c>
      <c r="W202" s="10">
        <v>351056.25</v>
      </c>
      <c r="X202" s="10">
        <v>331553.12</v>
      </c>
      <c r="Y202" s="11">
        <v>6</v>
      </c>
      <c r="Z202" s="12"/>
      <c r="AA202" s="13">
        <v>127654.72</v>
      </c>
      <c r="AB202" s="13">
        <v>120562.79</v>
      </c>
      <c r="AC202" s="13">
        <f t="shared" si="12"/>
        <v>36.363038686820133</v>
      </c>
      <c r="AD202" s="13">
        <f t="shared" si="12"/>
        <v>36.363038900071274</v>
      </c>
      <c r="AE202" s="8" t="s">
        <v>911</v>
      </c>
    </row>
    <row r="203" spans="1:31" x14ac:dyDescent="0.25">
      <c r="A203" s="7" t="s">
        <v>610</v>
      </c>
      <c r="B203" s="7" t="s">
        <v>361</v>
      </c>
      <c r="C203" s="7" t="s">
        <v>686</v>
      </c>
      <c r="D203" s="7" t="s">
        <v>847</v>
      </c>
      <c r="E203" s="7" t="s">
        <v>910</v>
      </c>
      <c r="F203" s="7" t="s">
        <v>474</v>
      </c>
      <c r="G203" s="7" t="s">
        <v>31</v>
      </c>
      <c r="H203" s="7" t="s">
        <v>31</v>
      </c>
      <c r="I203" s="7" t="s">
        <v>32</v>
      </c>
      <c r="J203" s="7" t="s">
        <v>848</v>
      </c>
      <c r="K203" s="7" t="s">
        <v>54</v>
      </c>
      <c r="L203" s="7" t="s">
        <v>1967</v>
      </c>
      <c r="M203" s="8" t="s">
        <v>913</v>
      </c>
      <c r="N203" s="8" t="s">
        <v>914</v>
      </c>
      <c r="O203" s="8" t="s">
        <v>58</v>
      </c>
      <c r="P203" s="7" t="s">
        <v>1846</v>
      </c>
      <c r="Q203" s="7" t="s">
        <v>1847</v>
      </c>
      <c r="R203" s="7" t="s">
        <v>1847</v>
      </c>
      <c r="S203" s="7" t="s">
        <v>37</v>
      </c>
      <c r="T203" s="9">
        <v>45441.083333333336</v>
      </c>
      <c r="U203" s="7" t="s">
        <v>57</v>
      </c>
      <c r="V203" s="10">
        <v>1100940</v>
      </c>
      <c r="W203" s="10">
        <v>990846</v>
      </c>
      <c r="X203" s="10">
        <v>935799</v>
      </c>
      <c r="Y203" s="11">
        <v>4</v>
      </c>
      <c r="Z203" s="12"/>
      <c r="AA203" s="13">
        <v>53843.38</v>
      </c>
      <c r="AB203" s="13">
        <v>50852.08</v>
      </c>
      <c r="AC203" s="13">
        <f t="shared" si="12"/>
        <v>5.4340815828090339</v>
      </c>
      <c r="AD203" s="13">
        <f t="shared" si="12"/>
        <v>5.4340814640750841</v>
      </c>
      <c r="AE203" s="8" t="s">
        <v>58</v>
      </c>
    </row>
    <row r="204" spans="1:31" x14ac:dyDescent="0.25">
      <c r="A204" s="7" t="s">
        <v>613</v>
      </c>
      <c r="B204" s="7" t="s">
        <v>361</v>
      </c>
      <c r="C204" s="7" t="s">
        <v>686</v>
      </c>
      <c r="D204" s="7" t="s">
        <v>847</v>
      </c>
      <c r="E204" s="7" t="s">
        <v>910</v>
      </c>
      <c r="F204" s="7" t="s">
        <v>474</v>
      </c>
      <c r="G204" s="7" t="s">
        <v>31</v>
      </c>
      <c r="H204" s="7" t="s">
        <v>31</v>
      </c>
      <c r="I204" s="7" t="s">
        <v>32</v>
      </c>
      <c r="J204" s="7" t="s">
        <v>848</v>
      </c>
      <c r="K204" s="7" t="s">
        <v>54</v>
      </c>
      <c r="L204" s="7" t="s">
        <v>1967</v>
      </c>
      <c r="M204" s="8" t="s">
        <v>916</v>
      </c>
      <c r="N204" s="8" t="s">
        <v>917</v>
      </c>
      <c r="O204" s="8" t="s">
        <v>918</v>
      </c>
      <c r="P204" s="7" t="s">
        <v>1846</v>
      </c>
      <c r="Q204" s="7" t="s">
        <v>1912</v>
      </c>
      <c r="R204" s="7" t="s">
        <v>1913</v>
      </c>
      <c r="S204" s="7" t="s">
        <v>37</v>
      </c>
      <c r="T204" s="9">
        <v>45441.083333333336</v>
      </c>
      <c r="U204" s="7" t="s">
        <v>57</v>
      </c>
      <c r="V204" s="10">
        <v>635600</v>
      </c>
      <c r="W204" s="10">
        <v>572040</v>
      </c>
      <c r="X204" s="10">
        <v>540260</v>
      </c>
      <c r="Y204" s="11">
        <v>5</v>
      </c>
      <c r="Z204" s="12"/>
      <c r="AA204" s="13">
        <v>174728.76</v>
      </c>
      <c r="AB204" s="13">
        <v>165021.6</v>
      </c>
      <c r="AC204" s="13">
        <f t="shared" si="12"/>
        <v>30.544850010488776</v>
      </c>
      <c r="AD204" s="13">
        <f t="shared" si="12"/>
        <v>30.544848776515011</v>
      </c>
      <c r="AE204" s="8" t="s">
        <v>918</v>
      </c>
    </row>
    <row r="205" spans="1:31" x14ac:dyDescent="0.25">
      <c r="A205" s="7" t="s">
        <v>1788</v>
      </c>
      <c r="B205" s="7" t="s">
        <v>361</v>
      </c>
      <c r="C205" s="7" t="s">
        <v>686</v>
      </c>
      <c r="D205" s="7" t="s">
        <v>847</v>
      </c>
      <c r="E205" s="7" t="s">
        <v>910</v>
      </c>
      <c r="F205" s="7" t="s">
        <v>474</v>
      </c>
      <c r="G205" s="7" t="s">
        <v>31</v>
      </c>
      <c r="H205" s="7" t="s">
        <v>31</v>
      </c>
      <c r="I205" s="7" t="s">
        <v>32</v>
      </c>
      <c r="J205" s="7" t="s">
        <v>848</v>
      </c>
      <c r="K205" s="7" t="s">
        <v>54</v>
      </c>
      <c r="L205" s="7" t="s">
        <v>1967</v>
      </c>
      <c r="M205" s="8" t="s">
        <v>920</v>
      </c>
      <c r="N205" s="8" t="s">
        <v>921</v>
      </c>
      <c r="O205" s="8" t="s">
        <v>922</v>
      </c>
      <c r="P205" s="7" t="s">
        <v>1846</v>
      </c>
      <c r="Q205" s="7" t="s">
        <v>1847</v>
      </c>
      <c r="R205" s="7" t="s">
        <v>1847</v>
      </c>
      <c r="S205" s="7" t="s">
        <v>37</v>
      </c>
      <c r="T205" s="9">
        <v>45471.083333333336</v>
      </c>
      <c r="U205" s="7" t="s">
        <v>57</v>
      </c>
      <c r="V205" s="10">
        <v>1133280</v>
      </c>
      <c r="W205" s="10">
        <v>1019952</v>
      </c>
      <c r="X205" s="10">
        <v>963288</v>
      </c>
      <c r="Y205" s="11">
        <v>3</v>
      </c>
      <c r="Z205" s="12"/>
      <c r="AA205" s="13">
        <v>51681.42</v>
      </c>
      <c r="AB205" s="13">
        <v>48810.23</v>
      </c>
      <c r="AC205" s="13">
        <f t="shared" si="12"/>
        <v>5.0670443314979527</v>
      </c>
      <c r="AD205" s="13">
        <f t="shared" si="12"/>
        <v>5.0670443314979527</v>
      </c>
      <c r="AE205" s="8" t="s">
        <v>922</v>
      </c>
    </row>
    <row r="206" spans="1:31" x14ac:dyDescent="0.25">
      <c r="A206" s="7" t="s">
        <v>616</v>
      </c>
      <c r="B206" s="7" t="s">
        <v>361</v>
      </c>
      <c r="C206" s="7" t="s">
        <v>686</v>
      </c>
      <c r="D206" s="7" t="s">
        <v>847</v>
      </c>
      <c r="E206" s="7" t="s">
        <v>910</v>
      </c>
      <c r="F206" s="7" t="s">
        <v>474</v>
      </c>
      <c r="G206" s="7" t="s">
        <v>31</v>
      </c>
      <c r="H206" s="7" t="s">
        <v>31</v>
      </c>
      <c r="I206" s="7" t="s">
        <v>32</v>
      </c>
      <c r="J206" s="7" t="s">
        <v>848</v>
      </c>
      <c r="K206" s="7" t="s">
        <v>54</v>
      </c>
      <c r="L206" s="7" t="s">
        <v>1967</v>
      </c>
      <c r="M206" s="8" t="s">
        <v>924</v>
      </c>
      <c r="N206" s="8" t="s">
        <v>925</v>
      </c>
      <c r="O206" s="8" t="s">
        <v>926</v>
      </c>
      <c r="P206" s="7" t="s">
        <v>1846</v>
      </c>
      <c r="Q206" s="7" t="s">
        <v>1867</v>
      </c>
      <c r="R206" s="7" t="s">
        <v>1895</v>
      </c>
      <c r="S206" s="7" t="s">
        <v>37</v>
      </c>
      <c r="T206" s="9">
        <v>45490.083333333336</v>
      </c>
      <c r="U206" s="7" t="s">
        <v>57</v>
      </c>
      <c r="V206" s="10">
        <v>402463.75</v>
      </c>
      <c r="W206" s="10">
        <v>362217.37</v>
      </c>
      <c r="X206" s="10">
        <v>342094.18</v>
      </c>
      <c r="Y206" s="11">
        <v>4</v>
      </c>
      <c r="Z206" s="12"/>
      <c r="AA206" s="13">
        <v>124929.69</v>
      </c>
      <c r="AB206" s="13">
        <v>118270.39</v>
      </c>
      <c r="AC206" s="13">
        <f t="shared" si="12"/>
        <v>34.490253739073864</v>
      </c>
      <c r="AD206" s="13">
        <f t="shared" si="12"/>
        <v>34.572464810713825</v>
      </c>
      <c r="AE206" s="8" t="s">
        <v>927</v>
      </c>
    </row>
    <row r="207" spans="1:31" x14ac:dyDescent="0.25">
      <c r="A207" s="7" t="s">
        <v>1789</v>
      </c>
      <c r="B207" s="7" t="s">
        <v>361</v>
      </c>
      <c r="C207" s="7" t="s">
        <v>686</v>
      </c>
      <c r="D207" s="7" t="s">
        <v>847</v>
      </c>
      <c r="E207" s="7" t="s">
        <v>910</v>
      </c>
      <c r="F207" s="7" t="s">
        <v>474</v>
      </c>
      <c r="G207" s="7" t="s">
        <v>31</v>
      </c>
      <c r="H207" s="7" t="s">
        <v>31</v>
      </c>
      <c r="I207" s="7" t="s">
        <v>32</v>
      </c>
      <c r="J207" s="7" t="s">
        <v>848</v>
      </c>
      <c r="K207" s="7" t="s">
        <v>54</v>
      </c>
      <c r="L207" s="7" t="s">
        <v>1967</v>
      </c>
      <c r="M207" s="8" t="s">
        <v>929</v>
      </c>
      <c r="N207" s="8" t="s">
        <v>930</v>
      </c>
      <c r="O207" s="8" t="s">
        <v>931</v>
      </c>
      <c r="P207" s="7" t="s">
        <v>1846</v>
      </c>
      <c r="Q207" s="7" t="s">
        <v>1873</v>
      </c>
      <c r="R207" s="7" t="s">
        <v>1908</v>
      </c>
      <c r="S207" s="7" t="s">
        <v>37</v>
      </c>
      <c r="T207" s="9">
        <v>45478.083333333336</v>
      </c>
      <c r="U207" s="7" t="s">
        <v>57</v>
      </c>
      <c r="V207" s="10">
        <v>1200072</v>
      </c>
      <c r="W207" s="10">
        <v>1080064.8</v>
      </c>
      <c r="X207" s="10">
        <v>1020061.2</v>
      </c>
      <c r="Y207" s="11">
        <v>5</v>
      </c>
      <c r="Z207" s="12"/>
      <c r="AA207" s="13">
        <v>106115.92</v>
      </c>
      <c r="AB207" s="13">
        <v>100220.59</v>
      </c>
      <c r="AC207" s="13">
        <f t="shared" si="12"/>
        <v>9.8249586506291102</v>
      </c>
      <c r="AD207" s="13">
        <f t="shared" si="12"/>
        <v>9.8249585417031842</v>
      </c>
      <c r="AE207" s="8" t="s">
        <v>931</v>
      </c>
    </row>
    <row r="208" spans="1:31" ht="25.5" x14ac:dyDescent="0.25">
      <c r="A208" s="7" t="s">
        <v>1790</v>
      </c>
      <c r="B208" s="7" t="s">
        <v>361</v>
      </c>
      <c r="C208" s="7" t="s">
        <v>686</v>
      </c>
      <c r="D208" s="7" t="s">
        <v>847</v>
      </c>
      <c r="E208" s="7" t="s">
        <v>910</v>
      </c>
      <c r="F208" s="7" t="s">
        <v>474</v>
      </c>
      <c r="G208" s="7" t="s">
        <v>31</v>
      </c>
      <c r="H208" s="7" t="s">
        <v>31</v>
      </c>
      <c r="I208" s="7" t="s">
        <v>32</v>
      </c>
      <c r="J208" s="7" t="s">
        <v>848</v>
      </c>
      <c r="K208" s="7" t="s">
        <v>54</v>
      </c>
      <c r="L208" s="7" t="s">
        <v>1967</v>
      </c>
      <c r="M208" s="8" t="s">
        <v>933</v>
      </c>
      <c r="N208" s="8" t="s">
        <v>934</v>
      </c>
      <c r="O208" s="8" t="s">
        <v>935</v>
      </c>
      <c r="P208" s="7" t="s">
        <v>1846</v>
      </c>
      <c r="Q208" s="7" t="s">
        <v>1853</v>
      </c>
      <c r="R208" s="7" t="s">
        <v>1853</v>
      </c>
      <c r="S208" s="7" t="s">
        <v>37</v>
      </c>
      <c r="T208" s="9">
        <v>45478.083333333336</v>
      </c>
      <c r="U208" s="7" t="s">
        <v>57</v>
      </c>
      <c r="V208" s="10">
        <v>218875</v>
      </c>
      <c r="W208" s="10">
        <v>196987.5</v>
      </c>
      <c r="X208" s="10">
        <v>186043.75</v>
      </c>
      <c r="Y208" s="11">
        <v>6</v>
      </c>
      <c r="Z208" s="12"/>
      <c r="AA208" s="13">
        <v>0</v>
      </c>
      <c r="AB208" s="13">
        <v>0</v>
      </c>
      <c r="AC208" s="13">
        <f t="shared" si="12"/>
        <v>0</v>
      </c>
      <c r="AD208" s="13">
        <f t="shared" si="12"/>
        <v>0</v>
      </c>
      <c r="AE208" s="8" t="s">
        <v>935</v>
      </c>
    </row>
    <row r="209" spans="1:31" x14ac:dyDescent="0.25">
      <c r="A209" s="7" t="s">
        <v>1791</v>
      </c>
      <c r="B209" s="7" t="s">
        <v>361</v>
      </c>
      <c r="C209" s="7" t="s">
        <v>686</v>
      </c>
      <c r="D209" s="7" t="s">
        <v>847</v>
      </c>
      <c r="E209" s="7" t="s">
        <v>910</v>
      </c>
      <c r="F209" s="7" t="s">
        <v>474</v>
      </c>
      <c r="G209" s="7" t="s">
        <v>31</v>
      </c>
      <c r="H209" s="7" t="s">
        <v>31</v>
      </c>
      <c r="I209" s="7" t="s">
        <v>32</v>
      </c>
      <c r="J209" s="7" t="s">
        <v>848</v>
      </c>
      <c r="K209" s="7" t="s">
        <v>54</v>
      </c>
      <c r="L209" s="7" t="s">
        <v>1967</v>
      </c>
      <c r="M209" s="8" t="s">
        <v>937</v>
      </c>
      <c r="N209" s="8" t="s">
        <v>938</v>
      </c>
      <c r="O209" s="8" t="s">
        <v>939</v>
      </c>
      <c r="P209" s="7" t="s">
        <v>1846</v>
      </c>
      <c r="Q209" s="7" t="s">
        <v>1847</v>
      </c>
      <c r="R209" s="7" t="s">
        <v>1847</v>
      </c>
      <c r="S209" s="7" t="s">
        <v>37</v>
      </c>
      <c r="T209" s="9">
        <v>45476.083333333336</v>
      </c>
      <c r="U209" s="7" t="s">
        <v>38</v>
      </c>
      <c r="V209" s="10">
        <v>379137.5</v>
      </c>
      <c r="W209" s="10">
        <v>341223.75</v>
      </c>
      <c r="X209" s="10">
        <v>322266.87</v>
      </c>
      <c r="Y209" s="11">
        <v>4</v>
      </c>
      <c r="Z209" s="12"/>
      <c r="AA209" s="13">
        <v>0</v>
      </c>
      <c r="AB209" s="13">
        <v>0</v>
      </c>
      <c r="AC209" s="13">
        <f t="shared" si="12"/>
        <v>0</v>
      </c>
      <c r="AD209" s="13">
        <f t="shared" si="12"/>
        <v>0</v>
      </c>
      <c r="AE209" s="8" t="s">
        <v>939</v>
      </c>
    </row>
    <row r="210" spans="1:31" x14ac:dyDescent="0.25">
      <c r="A210" s="7" t="s">
        <v>1792</v>
      </c>
      <c r="B210" s="7" t="s">
        <v>361</v>
      </c>
      <c r="C210" s="7" t="s">
        <v>686</v>
      </c>
      <c r="D210" s="7" t="s">
        <v>847</v>
      </c>
      <c r="E210" s="7" t="s">
        <v>910</v>
      </c>
      <c r="F210" s="7" t="s">
        <v>474</v>
      </c>
      <c r="G210" s="7" t="s">
        <v>31</v>
      </c>
      <c r="H210" s="7" t="s">
        <v>31</v>
      </c>
      <c r="I210" s="7" t="s">
        <v>32</v>
      </c>
      <c r="J210" s="7" t="s">
        <v>848</v>
      </c>
      <c r="K210" s="7" t="s">
        <v>54</v>
      </c>
      <c r="L210" s="7" t="s">
        <v>1967</v>
      </c>
      <c r="M210" s="8" t="s">
        <v>941</v>
      </c>
      <c r="N210" s="8" t="s">
        <v>942</v>
      </c>
      <c r="O210" s="8" t="s">
        <v>943</v>
      </c>
      <c r="P210" s="7" t="s">
        <v>1846</v>
      </c>
      <c r="Q210" s="7" t="s">
        <v>1848</v>
      </c>
      <c r="R210" s="7" t="s">
        <v>1848</v>
      </c>
      <c r="S210" s="7" t="s">
        <v>37</v>
      </c>
      <c r="T210" s="9">
        <v>45478.083333333336</v>
      </c>
      <c r="U210" s="7" t="s">
        <v>57</v>
      </c>
      <c r="V210" s="10">
        <v>418756.2501</v>
      </c>
      <c r="W210" s="10">
        <v>375076.2501</v>
      </c>
      <c r="X210" s="10">
        <v>354238.68</v>
      </c>
      <c r="Y210" s="11">
        <v>2</v>
      </c>
      <c r="Z210" s="12"/>
      <c r="AA210" s="13">
        <v>64898.18</v>
      </c>
      <c r="AB210" s="13">
        <v>61292.73</v>
      </c>
      <c r="AC210" s="13">
        <f t="shared" si="12"/>
        <v>17.302663120551443</v>
      </c>
      <c r="AD210" s="13">
        <f t="shared" si="12"/>
        <v>17.302664406947315</v>
      </c>
      <c r="AE210" s="8" t="s">
        <v>943</v>
      </c>
    </row>
    <row r="211" spans="1:31" x14ac:dyDescent="0.25">
      <c r="A211" s="7" t="s">
        <v>1793</v>
      </c>
      <c r="B211" s="7" t="s">
        <v>361</v>
      </c>
      <c r="C211" s="7" t="s">
        <v>686</v>
      </c>
      <c r="D211" s="7" t="s">
        <v>945</v>
      </c>
      <c r="E211" s="7" t="s">
        <v>2014</v>
      </c>
      <c r="F211" s="7" t="s">
        <v>474</v>
      </c>
      <c r="G211" s="7" t="s">
        <v>96</v>
      </c>
      <c r="H211" s="7" t="s">
        <v>112</v>
      </c>
      <c r="I211" s="7" t="s">
        <v>32</v>
      </c>
      <c r="J211" s="7" t="s">
        <v>946</v>
      </c>
      <c r="K211" s="7" t="s">
        <v>54</v>
      </c>
      <c r="L211" s="7" t="s">
        <v>1968</v>
      </c>
      <c r="M211" s="8" t="s">
        <v>947</v>
      </c>
      <c r="N211" s="8" t="s">
        <v>948</v>
      </c>
      <c r="O211" s="8" t="s">
        <v>375</v>
      </c>
      <c r="P211" s="7" t="s">
        <v>1846</v>
      </c>
      <c r="Q211" s="7" t="s">
        <v>1849</v>
      </c>
      <c r="R211" s="7" t="s">
        <v>1885</v>
      </c>
      <c r="S211" s="7" t="s">
        <v>37</v>
      </c>
      <c r="T211" s="9">
        <v>45460.083333333336</v>
      </c>
      <c r="U211" s="7" t="s">
        <v>57</v>
      </c>
      <c r="V211" s="10">
        <v>438532.5</v>
      </c>
      <c r="W211" s="10">
        <v>394679.25</v>
      </c>
      <c r="X211" s="10">
        <v>372752.62</v>
      </c>
      <c r="Y211" s="11">
        <v>3</v>
      </c>
      <c r="Z211" s="12"/>
      <c r="AA211" s="13">
        <v>95541.42</v>
      </c>
      <c r="AB211" s="13">
        <v>81210.2</v>
      </c>
      <c r="AC211" s="13">
        <f t="shared" si="12"/>
        <v>24.207358253569197</v>
      </c>
      <c r="AD211" s="13">
        <f t="shared" si="12"/>
        <v>21.786620842530898</v>
      </c>
      <c r="AE211" s="8" t="s">
        <v>375</v>
      </c>
    </row>
    <row r="212" spans="1:31" x14ac:dyDescent="0.25">
      <c r="A212" s="7" t="s">
        <v>619</v>
      </c>
      <c r="B212" s="7" t="s">
        <v>361</v>
      </c>
      <c r="C212" s="7" t="s">
        <v>686</v>
      </c>
      <c r="D212" s="7" t="s">
        <v>945</v>
      </c>
      <c r="E212" s="7" t="s">
        <v>2014</v>
      </c>
      <c r="F212" s="7" t="s">
        <v>474</v>
      </c>
      <c r="G212" s="7" t="s">
        <v>96</v>
      </c>
      <c r="H212" s="7" t="s">
        <v>112</v>
      </c>
      <c r="I212" s="7" t="s">
        <v>32</v>
      </c>
      <c r="J212" s="7" t="s">
        <v>946</v>
      </c>
      <c r="K212" s="7" t="s">
        <v>54</v>
      </c>
      <c r="L212" s="7" t="s">
        <v>1968</v>
      </c>
      <c r="M212" s="8" t="s">
        <v>950</v>
      </c>
      <c r="N212" s="8" t="s">
        <v>951</v>
      </c>
      <c r="O212" s="8" t="s">
        <v>58</v>
      </c>
      <c r="P212" s="7" t="s">
        <v>1846</v>
      </c>
      <c r="Q212" s="7" t="s">
        <v>1847</v>
      </c>
      <c r="R212" s="7" t="s">
        <v>1847</v>
      </c>
      <c r="S212" s="7" t="s">
        <v>37</v>
      </c>
      <c r="T212" s="9">
        <v>45642.041666666664</v>
      </c>
      <c r="U212" s="7" t="s">
        <v>57</v>
      </c>
      <c r="V212" s="10">
        <v>1071366.07</v>
      </c>
      <c r="W212" s="10">
        <v>964229.45</v>
      </c>
      <c r="X212" s="10">
        <v>910661.15</v>
      </c>
      <c r="Y212" s="11">
        <v>2</v>
      </c>
      <c r="Z212" s="12"/>
      <c r="AA212" s="13">
        <v>0</v>
      </c>
      <c r="AB212" s="13">
        <v>0</v>
      </c>
      <c r="AC212" s="13">
        <f t="shared" si="12"/>
        <v>0</v>
      </c>
      <c r="AD212" s="13">
        <f t="shared" si="12"/>
        <v>0</v>
      </c>
      <c r="AE212" s="8" t="s">
        <v>58</v>
      </c>
    </row>
    <row r="213" spans="1:31" x14ac:dyDescent="0.25">
      <c r="A213" s="7" t="s">
        <v>624</v>
      </c>
      <c r="B213" s="7" t="s">
        <v>361</v>
      </c>
      <c r="C213" s="7" t="s">
        <v>686</v>
      </c>
      <c r="D213" s="7" t="s">
        <v>945</v>
      </c>
      <c r="E213" s="7" t="s">
        <v>2014</v>
      </c>
      <c r="F213" s="7" t="s">
        <v>474</v>
      </c>
      <c r="G213" s="7" t="s">
        <v>96</v>
      </c>
      <c r="H213" s="7" t="s">
        <v>112</v>
      </c>
      <c r="I213" s="7" t="s">
        <v>32</v>
      </c>
      <c r="J213" s="7" t="s">
        <v>946</v>
      </c>
      <c r="K213" s="7" t="s">
        <v>54</v>
      </c>
      <c r="L213" s="7" t="s">
        <v>1968</v>
      </c>
      <c r="M213" s="8" t="s">
        <v>953</v>
      </c>
      <c r="N213" s="8" t="s">
        <v>954</v>
      </c>
      <c r="O213" s="8" t="s">
        <v>955</v>
      </c>
      <c r="P213" s="7" t="s">
        <v>1846</v>
      </c>
      <c r="Q213" s="7" t="s">
        <v>1867</v>
      </c>
      <c r="R213" s="7" t="s">
        <v>1920</v>
      </c>
      <c r="S213" s="7" t="s">
        <v>37</v>
      </c>
      <c r="T213" s="9">
        <v>45595.041666666664</v>
      </c>
      <c r="U213" s="7" t="s">
        <v>57</v>
      </c>
      <c r="V213" s="10">
        <v>539450</v>
      </c>
      <c r="W213" s="10">
        <v>485505</v>
      </c>
      <c r="X213" s="10">
        <v>458532.5</v>
      </c>
      <c r="Y213" s="11">
        <v>2</v>
      </c>
      <c r="Z213" s="12"/>
      <c r="AA213" s="13">
        <v>104984.29</v>
      </c>
      <c r="AB213" s="13">
        <v>99151.83</v>
      </c>
      <c r="AC213" s="13">
        <f t="shared" si="12"/>
        <v>21.623729930690725</v>
      </c>
      <c r="AD213" s="13">
        <f t="shared" si="12"/>
        <v>21.623730051850195</v>
      </c>
      <c r="AE213" s="8" t="s">
        <v>955</v>
      </c>
    </row>
    <row r="214" spans="1:31" x14ac:dyDescent="0.25">
      <c r="A214" s="7" t="s">
        <v>627</v>
      </c>
      <c r="B214" s="7" t="s">
        <v>361</v>
      </c>
      <c r="C214" s="7" t="s">
        <v>686</v>
      </c>
      <c r="D214" s="7" t="s">
        <v>945</v>
      </c>
      <c r="E214" s="7" t="s">
        <v>2014</v>
      </c>
      <c r="F214" s="7" t="s">
        <v>474</v>
      </c>
      <c r="G214" s="7" t="s">
        <v>96</v>
      </c>
      <c r="H214" s="7" t="s">
        <v>112</v>
      </c>
      <c r="I214" s="7" t="s">
        <v>32</v>
      </c>
      <c r="J214" s="7" t="s">
        <v>946</v>
      </c>
      <c r="K214" s="7" t="s">
        <v>54</v>
      </c>
      <c r="L214" s="7" t="s">
        <v>1968</v>
      </c>
      <c r="M214" s="8" t="s">
        <v>957</v>
      </c>
      <c r="N214" s="8" t="s">
        <v>958</v>
      </c>
      <c r="O214" s="8" t="s">
        <v>959</v>
      </c>
      <c r="P214" s="7" t="s">
        <v>1846</v>
      </c>
      <c r="Q214" s="7" t="s">
        <v>1849</v>
      </c>
      <c r="R214" s="7" t="s">
        <v>1921</v>
      </c>
      <c r="S214" s="7" t="s">
        <v>37</v>
      </c>
      <c r="T214" s="9">
        <v>45586.083333333336</v>
      </c>
      <c r="U214" s="7" t="s">
        <v>57</v>
      </c>
      <c r="V214" s="10">
        <v>741131.24</v>
      </c>
      <c r="W214" s="10">
        <v>665165.24</v>
      </c>
      <c r="X214" s="10">
        <v>629961.55000000005</v>
      </c>
      <c r="Y214" s="11">
        <v>4</v>
      </c>
      <c r="Z214" s="12"/>
      <c r="AA214" s="13">
        <v>79909.91</v>
      </c>
      <c r="AB214" s="13">
        <v>75682.670000000013</v>
      </c>
      <c r="AC214" s="13">
        <f t="shared" si="12"/>
        <v>12.01354268001136</v>
      </c>
      <c r="AD214" s="13">
        <f t="shared" si="12"/>
        <v>12.013855448796836</v>
      </c>
      <c r="AE214" s="8" t="s">
        <v>959</v>
      </c>
    </row>
    <row r="215" spans="1:31" x14ac:dyDescent="0.25">
      <c r="A215" s="7" t="s">
        <v>631</v>
      </c>
      <c r="B215" s="7" t="s">
        <v>361</v>
      </c>
      <c r="C215" s="7" t="s">
        <v>686</v>
      </c>
      <c r="D215" s="7" t="s">
        <v>945</v>
      </c>
      <c r="E215" s="7" t="s">
        <v>2014</v>
      </c>
      <c r="F215" s="7" t="s">
        <v>474</v>
      </c>
      <c r="G215" s="7" t="s">
        <v>96</v>
      </c>
      <c r="H215" s="7" t="s">
        <v>112</v>
      </c>
      <c r="I215" s="7" t="s">
        <v>32</v>
      </c>
      <c r="J215" s="7" t="s">
        <v>946</v>
      </c>
      <c r="K215" s="7" t="s">
        <v>54</v>
      </c>
      <c r="L215" s="7" t="s">
        <v>1968</v>
      </c>
      <c r="M215" s="8" t="s">
        <v>961</v>
      </c>
      <c r="N215" s="8" t="s">
        <v>962</v>
      </c>
      <c r="O215" s="8" t="s">
        <v>239</v>
      </c>
      <c r="P215" s="7" t="s">
        <v>1846</v>
      </c>
      <c r="Q215" s="7" t="s">
        <v>1853</v>
      </c>
      <c r="R215" s="7" t="s">
        <v>1853</v>
      </c>
      <c r="S215" s="7" t="s">
        <v>37</v>
      </c>
      <c r="T215" s="9">
        <v>45593.041666666664</v>
      </c>
      <c r="U215" s="7" t="s">
        <v>57</v>
      </c>
      <c r="V215" s="10">
        <v>493803.95</v>
      </c>
      <c r="W215" s="10">
        <v>444423.55</v>
      </c>
      <c r="X215" s="10">
        <v>419733.35</v>
      </c>
      <c r="Y215" s="11">
        <v>3</v>
      </c>
      <c r="Z215" s="12"/>
      <c r="AA215" s="13">
        <v>209275.51999999999</v>
      </c>
      <c r="AB215" s="13">
        <v>209275.51999999999</v>
      </c>
      <c r="AC215" s="13">
        <f t="shared" si="12"/>
        <v>47.089205781286793</v>
      </c>
      <c r="AD215" s="13">
        <f t="shared" si="12"/>
        <v>49.859159392504793</v>
      </c>
      <c r="AE215" s="8" t="s">
        <v>239</v>
      </c>
    </row>
    <row r="216" spans="1:31" x14ac:dyDescent="0.25">
      <c r="A216" s="7" t="s">
        <v>634</v>
      </c>
      <c r="B216" s="7" t="s">
        <v>361</v>
      </c>
      <c r="C216" s="7" t="s">
        <v>686</v>
      </c>
      <c r="D216" s="7" t="s">
        <v>945</v>
      </c>
      <c r="E216" s="7" t="s">
        <v>2014</v>
      </c>
      <c r="F216" s="7" t="s">
        <v>474</v>
      </c>
      <c r="G216" s="7" t="s">
        <v>96</v>
      </c>
      <c r="H216" s="7" t="s">
        <v>112</v>
      </c>
      <c r="I216" s="7" t="s">
        <v>32</v>
      </c>
      <c r="J216" s="7" t="s">
        <v>946</v>
      </c>
      <c r="K216" s="7" t="s">
        <v>54</v>
      </c>
      <c r="L216" s="7" t="s">
        <v>1968</v>
      </c>
      <c r="M216" s="8" t="s">
        <v>964</v>
      </c>
      <c r="N216" s="8" t="s">
        <v>965</v>
      </c>
      <c r="O216" s="8" t="s">
        <v>120</v>
      </c>
      <c r="P216" s="7" t="s">
        <v>1846</v>
      </c>
      <c r="Q216" s="7" t="s">
        <v>1851</v>
      </c>
      <c r="R216" s="7" t="s">
        <v>1852</v>
      </c>
      <c r="S216" s="7" t="s">
        <v>37</v>
      </c>
      <c r="T216" s="9">
        <v>45622.041666666664</v>
      </c>
      <c r="U216" s="7" t="s">
        <v>57</v>
      </c>
      <c r="V216" s="10">
        <v>507498</v>
      </c>
      <c r="W216" s="10">
        <v>456453</v>
      </c>
      <c r="X216" s="10">
        <v>431373.3</v>
      </c>
      <c r="Y216" s="11">
        <v>3</v>
      </c>
      <c r="Z216" s="12"/>
      <c r="AA216" s="13">
        <v>0</v>
      </c>
      <c r="AB216" s="13">
        <v>0</v>
      </c>
      <c r="AC216" s="13">
        <f t="shared" si="12"/>
        <v>0</v>
      </c>
      <c r="AD216" s="13">
        <f t="shared" si="12"/>
        <v>0</v>
      </c>
      <c r="AE216" s="8" t="s">
        <v>966</v>
      </c>
    </row>
    <row r="217" spans="1:31" x14ac:dyDescent="0.25">
      <c r="A217" s="7" t="s">
        <v>637</v>
      </c>
      <c r="B217" s="7" t="s">
        <v>361</v>
      </c>
      <c r="C217" s="7" t="s">
        <v>686</v>
      </c>
      <c r="D217" s="7" t="s">
        <v>945</v>
      </c>
      <c r="E217" s="7" t="s">
        <v>2014</v>
      </c>
      <c r="F217" s="7" t="s">
        <v>474</v>
      </c>
      <c r="G217" s="7" t="s">
        <v>96</v>
      </c>
      <c r="H217" s="7" t="s">
        <v>112</v>
      </c>
      <c r="I217" s="7" t="s">
        <v>32</v>
      </c>
      <c r="J217" s="7" t="s">
        <v>946</v>
      </c>
      <c r="K217" s="7" t="s">
        <v>54</v>
      </c>
      <c r="L217" s="7" t="s">
        <v>1968</v>
      </c>
      <c r="M217" s="8" t="s">
        <v>968</v>
      </c>
      <c r="N217" s="8" t="s">
        <v>969</v>
      </c>
      <c r="O217" s="8" t="s">
        <v>211</v>
      </c>
      <c r="P217" s="7" t="s">
        <v>1846</v>
      </c>
      <c r="Q217" s="7" t="s">
        <v>1864</v>
      </c>
      <c r="R217" s="7" t="s">
        <v>1866</v>
      </c>
      <c r="S217" s="7" t="s">
        <v>37</v>
      </c>
      <c r="T217" s="9">
        <v>45614.041666666664</v>
      </c>
      <c r="U217" s="7" t="s">
        <v>57</v>
      </c>
      <c r="V217" s="10">
        <v>942730</v>
      </c>
      <c r="W217" s="10">
        <v>848457</v>
      </c>
      <c r="X217" s="10">
        <v>801320.5</v>
      </c>
      <c r="Y217" s="11">
        <v>4</v>
      </c>
      <c r="Z217" s="12"/>
      <c r="AA217" s="13">
        <v>0</v>
      </c>
      <c r="AB217" s="13">
        <v>0</v>
      </c>
      <c r="AC217" s="13">
        <f t="shared" si="12"/>
        <v>0</v>
      </c>
      <c r="AD217" s="13">
        <f t="shared" si="12"/>
        <v>0</v>
      </c>
      <c r="AE217" s="8" t="s">
        <v>211</v>
      </c>
    </row>
    <row r="218" spans="1:31" ht="63.75" x14ac:dyDescent="0.25">
      <c r="A218" s="7" t="s">
        <v>640</v>
      </c>
      <c r="B218" s="7" t="s">
        <v>361</v>
      </c>
      <c r="C218" s="7" t="s">
        <v>686</v>
      </c>
      <c r="D218" s="7" t="s">
        <v>971</v>
      </c>
      <c r="E218" s="7" t="s">
        <v>954</v>
      </c>
      <c r="F218" s="7" t="s">
        <v>474</v>
      </c>
      <c r="G218" s="7" t="s">
        <v>31</v>
      </c>
      <c r="H218" s="7" t="s">
        <v>31</v>
      </c>
      <c r="I218" s="7" t="s">
        <v>32</v>
      </c>
      <c r="J218" s="7" t="s">
        <v>972</v>
      </c>
      <c r="K218" s="7" t="s">
        <v>34</v>
      </c>
      <c r="L218" s="7" t="s">
        <v>1968</v>
      </c>
      <c r="M218" s="8" t="s">
        <v>973</v>
      </c>
      <c r="N218" s="8" t="s">
        <v>974</v>
      </c>
      <c r="O218" s="8" t="s">
        <v>975</v>
      </c>
      <c r="P218" s="7" t="s">
        <v>1846</v>
      </c>
      <c r="Q218" s="7" t="s">
        <v>1847</v>
      </c>
      <c r="R218" s="7" t="s">
        <v>1847</v>
      </c>
      <c r="S218" s="7" t="s">
        <v>37</v>
      </c>
      <c r="T218" s="9">
        <v>45497.083333333336</v>
      </c>
      <c r="U218" s="7" t="s">
        <v>38</v>
      </c>
      <c r="V218" s="10">
        <v>5232499.9997000005</v>
      </c>
      <c r="W218" s="10">
        <v>4709250</v>
      </c>
      <c r="X218" s="10">
        <v>4447624.9997000005</v>
      </c>
      <c r="Y218" s="11">
        <v>5</v>
      </c>
      <c r="Z218" s="12"/>
      <c r="AA218" s="13">
        <v>2726095.78</v>
      </c>
      <c r="AB218" s="13">
        <v>2574646.0099999998</v>
      </c>
      <c r="AC218" s="13">
        <f t="shared" si="12"/>
        <v>57.888109146891757</v>
      </c>
      <c r="AD218" s="13">
        <f t="shared" si="12"/>
        <v>57.888109050867904</v>
      </c>
      <c r="AE218" s="8" t="s">
        <v>976</v>
      </c>
    </row>
    <row r="219" spans="1:31" x14ac:dyDescent="0.25">
      <c r="A219" s="7" t="s">
        <v>644</v>
      </c>
      <c r="B219" s="7" t="s">
        <v>361</v>
      </c>
      <c r="C219" s="7" t="s">
        <v>686</v>
      </c>
      <c r="D219" s="7" t="s">
        <v>971</v>
      </c>
      <c r="E219" s="7" t="s">
        <v>954</v>
      </c>
      <c r="F219" s="7" t="s">
        <v>474</v>
      </c>
      <c r="G219" s="7" t="s">
        <v>31</v>
      </c>
      <c r="H219" s="7" t="s">
        <v>31</v>
      </c>
      <c r="I219" s="7" t="s">
        <v>32</v>
      </c>
      <c r="J219" s="7" t="s">
        <v>978</v>
      </c>
      <c r="K219" s="7" t="s">
        <v>54</v>
      </c>
      <c r="L219" s="7" t="s">
        <v>1968</v>
      </c>
      <c r="M219" s="8" t="s">
        <v>979</v>
      </c>
      <c r="N219" s="8" t="s">
        <v>980</v>
      </c>
      <c r="O219" s="8" t="s">
        <v>981</v>
      </c>
      <c r="P219" s="7" t="s">
        <v>1846</v>
      </c>
      <c r="Q219" s="7" t="s">
        <v>1867</v>
      </c>
      <c r="R219" s="7" t="s">
        <v>1922</v>
      </c>
      <c r="S219" s="7" t="s">
        <v>37</v>
      </c>
      <c r="T219" s="9">
        <v>45558.083333333336</v>
      </c>
      <c r="U219" s="7" t="s">
        <v>57</v>
      </c>
      <c r="V219" s="10">
        <v>356847.5</v>
      </c>
      <c r="W219" s="10">
        <v>321162.7</v>
      </c>
      <c r="X219" s="10">
        <v>303320.37</v>
      </c>
      <c r="Y219" s="11">
        <v>2</v>
      </c>
      <c r="Z219" s="12"/>
      <c r="AA219" s="13">
        <v>11266.08</v>
      </c>
      <c r="AB219" s="13">
        <v>10640.19</v>
      </c>
      <c r="AC219" s="13">
        <f t="shared" si="12"/>
        <v>3.5079042491547119</v>
      </c>
      <c r="AD219" s="13">
        <f t="shared" si="12"/>
        <v>3.5079048598021951</v>
      </c>
      <c r="AE219" s="8" t="s">
        <v>982</v>
      </c>
    </row>
    <row r="220" spans="1:31" x14ac:dyDescent="0.25">
      <c r="A220" s="7" t="s">
        <v>647</v>
      </c>
      <c r="B220" s="7" t="s">
        <v>361</v>
      </c>
      <c r="C220" s="7" t="s">
        <v>686</v>
      </c>
      <c r="D220" s="7" t="s">
        <v>971</v>
      </c>
      <c r="E220" s="7" t="s">
        <v>954</v>
      </c>
      <c r="F220" s="7" t="s">
        <v>474</v>
      </c>
      <c r="G220" s="7" t="s">
        <v>31</v>
      </c>
      <c r="H220" s="7" t="s">
        <v>31</v>
      </c>
      <c r="I220" s="7" t="s">
        <v>32</v>
      </c>
      <c r="J220" s="7" t="s">
        <v>978</v>
      </c>
      <c r="K220" s="7" t="s">
        <v>54</v>
      </c>
      <c r="L220" s="7" t="s">
        <v>1968</v>
      </c>
      <c r="M220" s="8" t="s">
        <v>984</v>
      </c>
      <c r="N220" s="8" t="s">
        <v>985</v>
      </c>
      <c r="O220" s="8" t="s">
        <v>986</v>
      </c>
      <c r="P220" s="7" t="s">
        <v>1846</v>
      </c>
      <c r="Q220" s="7" t="s">
        <v>1847</v>
      </c>
      <c r="R220" s="7" t="s">
        <v>1847</v>
      </c>
      <c r="S220" s="7" t="s">
        <v>37</v>
      </c>
      <c r="T220" s="9">
        <v>45509.083333333336</v>
      </c>
      <c r="U220" s="7" t="s">
        <v>57</v>
      </c>
      <c r="V220" s="10">
        <v>1037070</v>
      </c>
      <c r="W220" s="10">
        <v>933363</v>
      </c>
      <c r="X220" s="10">
        <v>881509.5</v>
      </c>
      <c r="Y220" s="11">
        <v>4</v>
      </c>
      <c r="Z220" s="12"/>
      <c r="AA220" s="13">
        <v>116888.04999999999</v>
      </c>
      <c r="AB220" s="13">
        <v>110394.26999999999</v>
      </c>
      <c r="AC220" s="13">
        <f t="shared" si="12"/>
        <v>12.523321580135487</v>
      </c>
      <c r="AD220" s="13">
        <f t="shared" si="12"/>
        <v>12.523321643158694</v>
      </c>
      <c r="AE220" s="8" t="s">
        <v>986</v>
      </c>
    </row>
    <row r="221" spans="1:31" x14ac:dyDescent="0.25">
      <c r="A221" s="7" t="s">
        <v>650</v>
      </c>
      <c r="B221" s="7" t="s">
        <v>361</v>
      </c>
      <c r="C221" s="7" t="s">
        <v>686</v>
      </c>
      <c r="D221" s="7" t="s">
        <v>971</v>
      </c>
      <c r="E221" s="7" t="s">
        <v>954</v>
      </c>
      <c r="F221" s="7" t="s">
        <v>474</v>
      </c>
      <c r="G221" s="7" t="s">
        <v>31</v>
      </c>
      <c r="H221" s="7" t="s">
        <v>31</v>
      </c>
      <c r="I221" s="7" t="s">
        <v>32</v>
      </c>
      <c r="J221" s="7" t="s">
        <v>978</v>
      </c>
      <c r="K221" s="7" t="s">
        <v>54</v>
      </c>
      <c r="L221" s="7" t="s">
        <v>1968</v>
      </c>
      <c r="M221" s="8" t="s">
        <v>988</v>
      </c>
      <c r="N221" s="8" t="s">
        <v>989</v>
      </c>
      <c r="O221" s="8" t="s">
        <v>990</v>
      </c>
      <c r="P221" s="7" t="s">
        <v>1846</v>
      </c>
      <c r="Q221" s="7" t="s">
        <v>1856</v>
      </c>
      <c r="R221" s="7" t="s">
        <v>1923</v>
      </c>
      <c r="S221" s="7" t="s">
        <v>37</v>
      </c>
      <c r="T221" s="9">
        <v>45497.083333333336</v>
      </c>
      <c r="U221" s="7" t="s">
        <v>57</v>
      </c>
      <c r="V221" s="10">
        <v>720375</v>
      </c>
      <c r="W221" s="10">
        <v>648337.5</v>
      </c>
      <c r="X221" s="10">
        <v>612318.75</v>
      </c>
      <c r="Y221" s="11">
        <v>3</v>
      </c>
      <c r="Z221" s="12"/>
      <c r="AA221" s="13">
        <v>158730.25</v>
      </c>
      <c r="AB221" s="13">
        <v>149911.91</v>
      </c>
      <c r="AC221" s="13">
        <f t="shared" si="12"/>
        <v>24.482657566468081</v>
      </c>
      <c r="AD221" s="13">
        <f t="shared" si="12"/>
        <v>24.482658745955437</v>
      </c>
      <c r="AE221" s="8" t="s">
        <v>990</v>
      </c>
    </row>
    <row r="222" spans="1:31" x14ac:dyDescent="0.25">
      <c r="A222" s="7" t="s">
        <v>653</v>
      </c>
      <c r="B222" s="7" t="s">
        <v>361</v>
      </c>
      <c r="C222" s="7" t="s">
        <v>686</v>
      </c>
      <c r="D222" s="7" t="s">
        <v>971</v>
      </c>
      <c r="E222" s="7" t="s">
        <v>954</v>
      </c>
      <c r="F222" s="7" t="s">
        <v>474</v>
      </c>
      <c r="G222" s="7" t="s">
        <v>31</v>
      </c>
      <c r="H222" s="7" t="s">
        <v>31</v>
      </c>
      <c r="I222" s="7" t="s">
        <v>32</v>
      </c>
      <c r="J222" s="7" t="s">
        <v>978</v>
      </c>
      <c r="K222" s="7" t="s">
        <v>54</v>
      </c>
      <c r="L222" s="7" t="s">
        <v>1968</v>
      </c>
      <c r="M222" s="8" t="s">
        <v>992</v>
      </c>
      <c r="N222" s="8" t="s">
        <v>993</v>
      </c>
      <c r="O222" s="8" t="s">
        <v>994</v>
      </c>
      <c r="P222" s="7" t="s">
        <v>1924</v>
      </c>
      <c r="Q222" s="7" t="s">
        <v>1925</v>
      </c>
      <c r="R222" s="7" t="s">
        <v>1926</v>
      </c>
      <c r="S222" s="7" t="s">
        <v>37</v>
      </c>
      <c r="T222" s="9">
        <v>45541.083333333336</v>
      </c>
      <c r="U222" s="7" t="s">
        <v>57</v>
      </c>
      <c r="V222" s="10">
        <v>795575</v>
      </c>
      <c r="W222" s="10">
        <v>716017.5</v>
      </c>
      <c r="X222" s="10">
        <v>676238.75</v>
      </c>
      <c r="Y222" s="11">
        <v>2</v>
      </c>
      <c r="Z222" s="12"/>
      <c r="AA222" s="13">
        <v>0</v>
      </c>
      <c r="AB222" s="13">
        <v>0</v>
      </c>
      <c r="AC222" s="13">
        <f t="shared" si="12"/>
        <v>0</v>
      </c>
      <c r="AD222" s="13">
        <f t="shared" si="12"/>
        <v>0</v>
      </c>
      <c r="AE222" s="8" t="s">
        <v>995</v>
      </c>
    </row>
    <row r="223" spans="1:31" x14ac:dyDescent="0.25">
      <c r="A223" s="7" t="s">
        <v>655</v>
      </c>
      <c r="B223" s="7" t="s">
        <v>361</v>
      </c>
      <c r="C223" s="7" t="s">
        <v>686</v>
      </c>
      <c r="D223" s="7" t="s">
        <v>971</v>
      </c>
      <c r="E223" s="7" t="s">
        <v>954</v>
      </c>
      <c r="F223" s="7" t="s">
        <v>474</v>
      </c>
      <c r="G223" s="7" t="s">
        <v>31</v>
      </c>
      <c r="H223" s="7" t="s">
        <v>31</v>
      </c>
      <c r="I223" s="7" t="s">
        <v>32</v>
      </c>
      <c r="J223" s="7" t="s">
        <v>978</v>
      </c>
      <c r="K223" s="7" t="s">
        <v>54</v>
      </c>
      <c r="L223" s="7" t="s">
        <v>1968</v>
      </c>
      <c r="M223" s="8" t="s">
        <v>997</v>
      </c>
      <c r="N223" s="8" t="s">
        <v>998</v>
      </c>
      <c r="O223" s="8" t="s">
        <v>999</v>
      </c>
      <c r="P223" s="7" t="s">
        <v>1846</v>
      </c>
      <c r="Q223" s="7" t="s">
        <v>1847</v>
      </c>
      <c r="R223" s="7" t="s">
        <v>1847</v>
      </c>
      <c r="S223" s="7" t="s">
        <v>37</v>
      </c>
      <c r="T223" s="9">
        <v>45526.083333333336</v>
      </c>
      <c r="U223" s="7" t="s">
        <v>57</v>
      </c>
      <c r="V223" s="10">
        <v>703626.25</v>
      </c>
      <c r="W223" s="10">
        <v>633213.25</v>
      </c>
      <c r="X223" s="10">
        <v>598082.31000000006</v>
      </c>
      <c r="Y223" s="11">
        <v>3</v>
      </c>
      <c r="Z223" s="12"/>
      <c r="AA223" s="13">
        <v>183647.42</v>
      </c>
      <c r="AB223" s="13">
        <v>173458.58</v>
      </c>
      <c r="AC223" s="13">
        <f t="shared" si="12"/>
        <v>29.002460071705702</v>
      </c>
      <c r="AD223" s="13">
        <f t="shared" si="12"/>
        <v>29.002459544406186</v>
      </c>
      <c r="AE223" s="8" t="s">
        <v>1000</v>
      </c>
    </row>
    <row r="224" spans="1:31" x14ac:dyDescent="0.25">
      <c r="A224" s="7" t="s">
        <v>658</v>
      </c>
      <c r="B224" s="7" t="s">
        <v>361</v>
      </c>
      <c r="C224" s="7" t="s">
        <v>686</v>
      </c>
      <c r="D224" s="7" t="s">
        <v>971</v>
      </c>
      <c r="E224" s="7" t="s">
        <v>954</v>
      </c>
      <c r="F224" s="7" t="s">
        <v>474</v>
      </c>
      <c r="G224" s="7" t="s">
        <v>31</v>
      </c>
      <c r="H224" s="7" t="s">
        <v>31</v>
      </c>
      <c r="I224" s="7" t="s">
        <v>32</v>
      </c>
      <c r="J224" s="7" t="s">
        <v>978</v>
      </c>
      <c r="K224" s="7" t="s">
        <v>54</v>
      </c>
      <c r="L224" s="7" t="s">
        <v>1968</v>
      </c>
      <c r="M224" s="8" t="s">
        <v>1002</v>
      </c>
      <c r="N224" s="8" t="s">
        <v>1003</v>
      </c>
      <c r="O224" s="8" t="s">
        <v>943</v>
      </c>
      <c r="P224" s="7" t="s">
        <v>1846</v>
      </c>
      <c r="Q224" s="7" t="s">
        <v>1848</v>
      </c>
      <c r="R224" s="7" t="s">
        <v>1848</v>
      </c>
      <c r="S224" s="7" t="s">
        <v>37</v>
      </c>
      <c r="T224" s="9">
        <v>45517.083333333336</v>
      </c>
      <c r="U224" s="7" t="s">
        <v>57</v>
      </c>
      <c r="V224" s="10">
        <v>998302.38</v>
      </c>
      <c r="W224" s="10">
        <v>878902.38</v>
      </c>
      <c r="X224" s="10">
        <v>848557.02</v>
      </c>
      <c r="Y224" s="11">
        <v>4</v>
      </c>
      <c r="Z224" s="12"/>
      <c r="AA224" s="13">
        <v>195105.95</v>
      </c>
      <c r="AB224" s="13">
        <v>189369.63999999998</v>
      </c>
      <c r="AC224" s="13">
        <f t="shared" si="12"/>
        <v>22.198819168062784</v>
      </c>
      <c r="AD224" s="13">
        <f t="shared" si="12"/>
        <v>22.316666474575861</v>
      </c>
      <c r="AE224" s="8" t="s">
        <v>1004</v>
      </c>
    </row>
    <row r="225" spans="1:31" x14ac:dyDescent="0.25">
      <c r="A225" s="7" t="s">
        <v>661</v>
      </c>
      <c r="B225" s="7" t="s">
        <v>361</v>
      </c>
      <c r="C225" s="7" t="s">
        <v>686</v>
      </c>
      <c r="D225" s="7" t="s">
        <v>1006</v>
      </c>
      <c r="E225" s="7" t="s">
        <v>2015</v>
      </c>
      <c r="F225" s="7" t="s">
        <v>474</v>
      </c>
      <c r="G225" s="7" t="s">
        <v>96</v>
      </c>
      <c r="H225" s="7" t="s">
        <v>102</v>
      </c>
      <c r="I225" s="7" t="s">
        <v>102</v>
      </c>
      <c r="J225" s="7" t="s">
        <v>1007</v>
      </c>
      <c r="K225" s="7" t="s">
        <v>54</v>
      </c>
      <c r="L225" s="7" t="s">
        <v>1968</v>
      </c>
      <c r="M225" s="8" t="s">
        <v>1008</v>
      </c>
      <c r="N225" s="8" t="s">
        <v>1009</v>
      </c>
      <c r="O225" s="8" t="s">
        <v>1010</v>
      </c>
      <c r="P225" s="7" t="s">
        <v>1846</v>
      </c>
      <c r="Q225" s="7" t="s">
        <v>1858</v>
      </c>
      <c r="R225" s="7" t="s">
        <v>1917</v>
      </c>
      <c r="S225" s="7" t="s">
        <v>37</v>
      </c>
      <c r="T225" s="9">
        <v>45370.041666666664</v>
      </c>
      <c r="U225" s="7" t="s">
        <v>57</v>
      </c>
      <c r="V225" s="10">
        <v>1096748.3999999999</v>
      </c>
      <c r="W225" s="10">
        <v>987073.56</v>
      </c>
      <c r="X225" s="10">
        <v>932236.14</v>
      </c>
      <c r="Y225" s="11">
        <v>3</v>
      </c>
      <c r="Z225" s="12"/>
      <c r="AA225" s="13">
        <v>497402.28</v>
      </c>
      <c r="AB225" s="13">
        <v>469768.8</v>
      </c>
      <c r="AC225" s="13">
        <f t="shared" ref="AC225:AD240" si="13">AA225*100/W225</f>
        <v>50.391612150972819</v>
      </c>
      <c r="AD225" s="13">
        <f t="shared" si="13"/>
        <v>50.391610005593648</v>
      </c>
      <c r="AE225" s="8" t="s">
        <v>1010</v>
      </c>
    </row>
    <row r="226" spans="1:31" x14ac:dyDescent="0.25">
      <c r="A226" s="7" t="s">
        <v>1794</v>
      </c>
      <c r="B226" s="7" t="s">
        <v>361</v>
      </c>
      <c r="C226" s="7" t="s">
        <v>686</v>
      </c>
      <c r="D226" s="7" t="s">
        <v>1006</v>
      </c>
      <c r="E226" s="7" t="s">
        <v>2015</v>
      </c>
      <c r="F226" s="7" t="s">
        <v>474</v>
      </c>
      <c r="G226" s="7" t="s">
        <v>96</v>
      </c>
      <c r="H226" s="7" t="s">
        <v>102</v>
      </c>
      <c r="I226" s="7" t="s">
        <v>102</v>
      </c>
      <c r="J226" s="7" t="s">
        <v>1007</v>
      </c>
      <c r="K226" s="7" t="s">
        <v>54</v>
      </c>
      <c r="L226" s="7" t="s">
        <v>1968</v>
      </c>
      <c r="M226" s="8" t="s">
        <v>1012</v>
      </c>
      <c r="N226" s="8" t="s">
        <v>1013</v>
      </c>
      <c r="O226" s="8" t="s">
        <v>1014</v>
      </c>
      <c r="P226" s="7" t="s">
        <v>1846</v>
      </c>
      <c r="Q226" s="7" t="s">
        <v>1848</v>
      </c>
      <c r="R226" s="7" t="s">
        <v>1848</v>
      </c>
      <c r="S226" s="7" t="s">
        <v>37</v>
      </c>
      <c r="T226" s="9">
        <v>45406.083333333336</v>
      </c>
      <c r="U226" s="7" t="s">
        <v>57</v>
      </c>
      <c r="V226" s="10">
        <v>1001406.25</v>
      </c>
      <c r="W226" s="10">
        <v>901263.62</v>
      </c>
      <c r="X226" s="10">
        <v>851195.31</v>
      </c>
      <c r="Y226" s="11">
        <v>2</v>
      </c>
      <c r="Z226" s="12"/>
      <c r="AA226" s="13">
        <v>0</v>
      </c>
      <c r="AB226" s="13">
        <v>0</v>
      </c>
      <c r="AC226" s="13">
        <f t="shared" si="13"/>
        <v>0</v>
      </c>
      <c r="AD226" s="13">
        <f t="shared" si="13"/>
        <v>0</v>
      </c>
      <c r="AE226" s="8" t="s">
        <v>1014</v>
      </c>
    </row>
    <row r="227" spans="1:31" x14ac:dyDescent="0.25">
      <c r="A227" s="7" t="s">
        <v>664</v>
      </c>
      <c r="B227" s="7" t="s">
        <v>361</v>
      </c>
      <c r="C227" s="7" t="s">
        <v>686</v>
      </c>
      <c r="D227" s="7" t="s">
        <v>1006</v>
      </c>
      <c r="E227" s="7" t="s">
        <v>2015</v>
      </c>
      <c r="F227" s="7" t="s">
        <v>474</v>
      </c>
      <c r="G227" s="7" t="s">
        <v>96</v>
      </c>
      <c r="H227" s="7" t="s">
        <v>102</v>
      </c>
      <c r="I227" s="7" t="s">
        <v>102</v>
      </c>
      <c r="J227" s="7" t="s">
        <v>1007</v>
      </c>
      <c r="K227" s="7" t="s">
        <v>54</v>
      </c>
      <c r="L227" s="7" t="s">
        <v>1968</v>
      </c>
      <c r="M227" s="8" t="s">
        <v>1016</v>
      </c>
      <c r="N227" s="8" t="s">
        <v>1017</v>
      </c>
      <c r="O227" s="8" t="s">
        <v>893</v>
      </c>
      <c r="P227" s="7" t="s">
        <v>1846</v>
      </c>
      <c r="Q227" s="7" t="s">
        <v>1858</v>
      </c>
      <c r="R227" s="7" t="s">
        <v>1859</v>
      </c>
      <c r="S227" s="7" t="s">
        <v>37</v>
      </c>
      <c r="T227" s="9">
        <v>45387.083333333336</v>
      </c>
      <c r="U227" s="7" t="s">
        <v>57</v>
      </c>
      <c r="V227" s="10">
        <v>407031</v>
      </c>
      <c r="W227" s="10">
        <v>366327.9</v>
      </c>
      <c r="X227" s="10">
        <v>345976.35</v>
      </c>
      <c r="Y227" s="11">
        <v>5</v>
      </c>
      <c r="Z227" s="12"/>
      <c r="AA227" s="13">
        <v>257770.66000000003</v>
      </c>
      <c r="AB227" s="13">
        <v>243450.23999999999</v>
      </c>
      <c r="AC227" s="13">
        <f t="shared" si="13"/>
        <v>70.36610097128829</v>
      </c>
      <c r="AD227" s="13">
        <f t="shared" si="13"/>
        <v>70.366150749899532</v>
      </c>
      <c r="AE227" s="8" t="s">
        <v>893</v>
      </c>
    </row>
    <row r="228" spans="1:31" x14ac:dyDescent="0.25">
      <c r="A228" s="7" t="s">
        <v>667</v>
      </c>
      <c r="B228" s="7" t="s">
        <v>361</v>
      </c>
      <c r="C228" s="7" t="s">
        <v>686</v>
      </c>
      <c r="D228" s="7" t="s">
        <v>1006</v>
      </c>
      <c r="E228" s="7" t="s">
        <v>2015</v>
      </c>
      <c r="F228" s="7" t="s">
        <v>474</v>
      </c>
      <c r="G228" s="7" t="s">
        <v>96</v>
      </c>
      <c r="H228" s="7" t="s">
        <v>102</v>
      </c>
      <c r="I228" s="7" t="s">
        <v>102</v>
      </c>
      <c r="J228" s="7" t="s">
        <v>1007</v>
      </c>
      <c r="K228" s="7" t="s">
        <v>54</v>
      </c>
      <c r="L228" s="7" t="s">
        <v>1968</v>
      </c>
      <c r="M228" s="8" t="s">
        <v>1019</v>
      </c>
      <c r="N228" s="8" t="s">
        <v>1020</v>
      </c>
      <c r="O228" s="8" t="s">
        <v>145</v>
      </c>
      <c r="P228" s="7" t="s">
        <v>1846</v>
      </c>
      <c r="Q228" s="7" t="s">
        <v>1856</v>
      </c>
      <c r="R228" s="7" t="s">
        <v>1857</v>
      </c>
      <c r="S228" s="7" t="s">
        <v>37</v>
      </c>
      <c r="T228" s="9">
        <v>45568.083333333336</v>
      </c>
      <c r="U228" s="7" t="s">
        <v>57</v>
      </c>
      <c r="V228" s="10">
        <v>655780.23</v>
      </c>
      <c r="W228" s="10">
        <v>590200.23</v>
      </c>
      <c r="X228" s="10">
        <v>557411.59</v>
      </c>
      <c r="Y228" s="11">
        <v>3</v>
      </c>
      <c r="Z228" s="12"/>
      <c r="AA228" s="13">
        <v>317748.82</v>
      </c>
      <c r="AB228" s="13">
        <v>300081.99</v>
      </c>
      <c r="AC228" s="13">
        <f t="shared" si="13"/>
        <v>53.837461229047641</v>
      </c>
      <c r="AD228" s="13">
        <f t="shared" si="13"/>
        <v>53.834903217566755</v>
      </c>
      <c r="AE228" s="8" t="s">
        <v>145</v>
      </c>
    </row>
    <row r="229" spans="1:31" x14ac:dyDescent="0.25">
      <c r="A229" s="7" t="s">
        <v>670</v>
      </c>
      <c r="B229" s="7" t="s">
        <v>361</v>
      </c>
      <c r="C229" s="7" t="s">
        <v>686</v>
      </c>
      <c r="D229" s="7" t="s">
        <v>1006</v>
      </c>
      <c r="E229" s="7" t="s">
        <v>2015</v>
      </c>
      <c r="F229" s="7" t="s">
        <v>474</v>
      </c>
      <c r="G229" s="7" t="s">
        <v>96</v>
      </c>
      <c r="H229" s="7" t="s">
        <v>102</v>
      </c>
      <c r="I229" s="7" t="s">
        <v>102</v>
      </c>
      <c r="J229" s="7" t="s">
        <v>1007</v>
      </c>
      <c r="K229" s="7" t="s">
        <v>54</v>
      </c>
      <c r="L229" s="7" t="s">
        <v>1968</v>
      </c>
      <c r="M229" s="8" t="s">
        <v>1022</v>
      </c>
      <c r="N229" s="8" t="s">
        <v>1023</v>
      </c>
      <c r="O229" s="8" t="s">
        <v>1024</v>
      </c>
      <c r="P229" s="7" t="s">
        <v>1846</v>
      </c>
      <c r="Q229" s="7" t="s">
        <v>1860</v>
      </c>
      <c r="R229" s="7" t="s">
        <v>1916</v>
      </c>
      <c r="S229" s="7" t="s">
        <v>37</v>
      </c>
      <c r="T229" s="9">
        <v>45540.083333333336</v>
      </c>
      <c r="U229" s="7" t="s">
        <v>57</v>
      </c>
      <c r="V229" s="10">
        <v>1736647.2</v>
      </c>
      <c r="W229" s="10">
        <v>1562982.48</v>
      </c>
      <c r="X229" s="10">
        <v>1476150.12</v>
      </c>
      <c r="Y229" s="11">
        <v>3</v>
      </c>
      <c r="Z229" s="12"/>
      <c r="AA229" s="13">
        <v>0</v>
      </c>
      <c r="AB229" s="13">
        <v>0</v>
      </c>
      <c r="AC229" s="13">
        <f t="shared" si="13"/>
        <v>0</v>
      </c>
      <c r="AD229" s="13">
        <f t="shared" si="13"/>
        <v>0</v>
      </c>
      <c r="AE229" s="8" t="s">
        <v>1024</v>
      </c>
    </row>
    <row r="230" spans="1:31" x14ac:dyDescent="0.25">
      <c r="A230" s="7" t="s">
        <v>673</v>
      </c>
      <c r="B230" s="7" t="s">
        <v>361</v>
      </c>
      <c r="C230" s="7" t="s">
        <v>686</v>
      </c>
      <c r="D230" s="7" t="s">
        <v>1006</v>
      </c>
      <c r="E230" s="7" t="s">
        <v>2015</v>
      </c>
      <c r="F230" s="7" t="s">
        <v>474</v>
      </c>
      <c r="G230" s="7" t="s">
        <v>96</v>
      </c>
      <c r="H230" s="7" t="s">
        <v>102</v>
      </c>
      <c r="I230" s="7" t="s">
        <v>102</v>
      </c>
      <c r="J230" s="7" t="s">
        <v>1007</v>
      </c>
      <c r="K230" s="7" t="s">
        <v>54</v>
      </c>
      <c r="L230" s="7" t="s">
        <v>1968</v>
      </c>
      <c r="M230" s="8" t="s">
        <v>1026</v>
      </c>
      <c r="N230" s="8" t="s">
        <v>1027</v>
      </c>
      <c r="O230" s="8" t="s">
        <v>106</v>
      </c>
      <c r="P230" s="7" t="s">
        <v>1846</v>
      </c>
      <c r="Q230" s="7" t="s">
        <v>1848</v>
      </c>
      <c r="R230" s="7" t="s">
        <v>1848</v>
      </c>
      <c r="S230" s="7" t="s">
        <v>37</v>
      </c>
      <c r="T230" s="9">
        <v>45653.041666666664</v>
      </c>
      <c r="U230" s="7" t="s">
        <v>57</v>
      </c>
      <c r="V230" s="10">
        <v>3908442.9</v>
      </c>
      <c r="W230" s="10">
        <v>3517598.6</v>
      </c>
      <c r="X230" s="10">
        <v>3322176.46</v>
      </c>
      <c r="Y230" s="11">
        <v>1</v>
      </c>
      <c r="Z230" s="12"/>
      <c r="AA230" s="13">
        <v>0</v>
      </c>
      <c r="AB230" s="13">
        <v>0</v>
      </c>
      <c r="AC230" s="13">
        <f t="shared" si="13"/>
        <v>0</v>
      </c>
      <c r="AD230" s="13">
        <f t="shared" si="13"/>
        <v>0</v>
      </c>
      <c r="AE230" s="8" t="s">
        <v>106</v>
      </c>
    </row>
    <row r="231" spans="1:31" x14ac:dyDescent="0.25">
      <c r="A231" s="7" t="s">
        <v>676</v>
      </c>
      <c r="B231" s="7" t="s">
        <v>361</v>
      </c>
      <c r="C231" s="7" t="s">
        <v>686</v>
      </c>
      <c r="D231" s="7" t="s">
        <v>1006</v>
      </c>
      <c r="E231" s="7" t="s">
        <v>2015</v>
      </c>
      <c r="F231" s="7" t="s">
        <v>474</v>
      </c>
      <c r="G231" s="7" t="s">
        <v>96</v>
      </c>
      <c r="H231" s="7" t="s">
        <v>102</v>
      </c>
      <c r="I231" s="7" t="s">
        <v>102</v>
      </c>
      <c r="J231" s="7" t="s">
        <v>1007</v>
      </c>
      <c r="K231" s="7" t="s">
        <v>54</v>
      </c>
      <c r="L231" s="7" t="s">
        <v>1968</v>
      </c>
      <c r="M231" s="8" t="s">
        <v>1029</v>
      </c>
      <c r="N231" s="8" t="s">
        <v>1030</v>
      </c>
      <c r="O231" s="8" t="s">
        <v>106</v>
      </c>
      <c r="P231" s="7" t="s">
        <v>1846</v>
      </c>
      <c r="Q231" s="7" t="s">
        <v>1848</v>
      </c>
      <c r="R231" s="7" t="s">
        <v>1848</v>
      </c>
      <c r="S231" s="7" t="s">
        <v>37</v>
      </c>
      <c r="T231" s="9">
        <v>45653.041666666664</v>
      </c>
      <c r="U231" s="7" t="s">
        <v>57</v>
      </c>
      <c r="V231" s="10">
        <v>3917807.12</v>
      </c>
      <c r="W231" s="10">
        <v>3526026.41</v>
      </c>
      <c r="X231" s="10">
        <v>3330136.05</v>
      </c>
      <c r="Y231" s="11">
        <v>1</v>
      </c>
      <c r="Z231" s="12"/>
      <c r="AA231" s="13">
        <v>0</v>
      </c>
      <c r="AB231" s="13">
        <v>0</v>
      </c>
      <c r="AC231" s="13">
        <f t="shared" si="13"/>
        <v>0</v>
      </c>
      <c r="AD231" s="13">
        <f t="shared" si="13"/>
        <v>0</v>
      </c>
      <c r="AE231" s="8" t="s">
        <v>106</v>
      </c>
    </row>
    <row r="232" spans="1:31" x14ac:dyDescent="0.25">
      <c r="A232" s="7" t="s">
        <v>1795</v>
      </c>
      <c r="B232" s="7" t="s">
        <v>361</v>
      </c>
      <c r="C232" s="7" t="s">
        <v>686</v>
      </c>
      <c r="D232" s="7" t="s">
        <v>1006</v>
      </c>
      <c r="E232" s="7" t="s">
        <v>2015</v>
      </c>
      <c r="F232" s="7" t="s">
        <v>474</v>
      </c>
      <c r="G232" s="7" t="s">
        <v>96</v>
      </c>
      <c r="H232" s="7" t="s">
        <v>102</v>
      </c>
      <c r="I232" s="7" t="s">
        <v>102</v>
      </c>
      <c r="J232" s="7" t="s">
        <v>1007</v>
      </c>
      <c r="K232" s="7" t="s">
        <v>54</v>
      </c>
      <c r="L232" s="7" t="s">
        <v>1968</v>
      </c>
      <c r="M232" s="8" t="s">
        <v>1032</v>
      </c>
      <c r="N232" s="8" t="s">
        <v>1033</v>
      </c>
      <c r="O232" s="8" t="s">
        <v>1034</v>
      </c>
      <c r="P232" s="7" t="s">
        <v>1846</v>
      </c>
      <c r="Q232" s="7" t="s">
        <v>1860</v>
      </c>
      <c r="R232" s="7" t="s">
        <v>1915</v>
      </c>
      <c r="S232" s="7" t="s">
        <v>37</v>
      </c>
      <c r="T232" s="9">
        <v>45657.041666666664</v>
      </c>
      <c r="U232" s="7" t="s">
        <v>57</v>
      </c>
      <c r="V232" s="10">
        <v>1148506.8</v>
      </c>
      <c r="W232" s="10">
        <v>1033381.8</v>
      </c>
      <c r="X232" s="10">
        <v>975971.7</v>
      </c>
      <c r="Y232" s="11">
        <v>1</v>
      </c>
      <c r="Z232" s="12"/>
      <c r="AA232" s="13">
        <v>0</v>
      </c>
      <c r="AB232" s="13">
        <v>0</v>
      </c>
      <c r="AC232" s="13">
        <f t="shared" si="13"/>
        <v>0</v>
      </c>
      <c r="AD232" s="13">
        <f t="shared" si="13"/>
        <v>0</v>
      </c>
      <c r="AE232" s="8" t="s">
        <v>1034</v>
      </c>
    </row>
    <row r="233" spans="1:31" x14ac:dyDescent="0.25">
      <c r="A233" s="7" t="s">
        <v>679</v>
      </c>
      <c r="B233" s="7" t="s">
        <v>361</v>
      </c>
      <c r="C233" s="7" t="s">
        <v>686</v>
      </c>
      <c r="D233" s="7" t="s">
        <v>1006</v>
      </c>
      <c r="E233" s="7" t="s">
        <v>2015</v>
      </c>
      <c r="F233" s="7" t="s">
        <v>474</v>
      </c>
      <c r="G233" s="7" t="s">
        <v>96</v>
      </c>
      <c r="H233" s="7" t="s">
        <v>102</v>
      </c>
      <c r="I233" s="7" t="s">
        <v>102</v>
      </c>
      <c r="J233" s="7" t="s">
        <v>1007</v>
      </c>
      <c r="K233" s="7" t="s">
        <v>54</v>
      </c>
      <c r="L233" s="7" t="s">
        <v>1968</v>
      </c>
      <c r="M233" s="8" t="s">
        <v>1036</v>
      </c>
      <c r="N233" s="8" t="s">
        <v>1037</v>
      </c>
      <c r="O233" s="8" t="s">
        <v>149</v>
      </c>
      <c r="P233" s="7" t="s">
        <v>1846</v>
      </c>
      <c r="Q233" s="7" t="s">
        <v>1858</v>
      </c>
      <c r="R233" s="7" t="s">
        <v>1859</v>
      </c>
      <c r="S233" s="7" t="s">
        <v>37</v>
      </c>
      <c r="T233" s="9">
        <v>45657.041666666664</v>
      </c>
      <c r="U233" s="7" t="s">
        <v>57</v>
      </c>
      <c r="V233" s="10">
        <v>1788841.67</v>
      </c>
      <c r="W233" s="10">
        <v>1609427.28</v>
      </c>
      <c r="X233" s="10">
        <v>1520515.41</v>
      </c>
      <c r="Y233" s="11">
        <v>1</v>
      </c>
      <c r="Z233" s="12"/>
      <c r="AA233" s="13">
        <v>0</v>
      </c>
      <c r="AB233" s="13">
        <v>0</v>
      </c>
      <c r="AC233" s="13">
        <f t="shared" si="13"/>
        <v>0</v>
      </c>
      <c r="AD233" s="13">
        <f t="shared" si="13"/>
        <v>0</v>
      </c>
      <c r="AE233" s="8" t="s">
        <v>1038</v>
      </c>
    </row>
    <row r="234" spans="1:31" x14ac:dyDescent="0.25">
      <c r="A234" s="7" t="s">
        <v>1796</v>
      </c>
      <c r="B234" s="7" t="s">
        <v>361</v>
      </c>
      <c r="C234" s="7" t="s">
        <v>686</v>
      </c>
      <c r="D234" s="7" t="s">
        <v>1006</v>
      </c>
      <c r="E234" s="7" t="s">
        <v>2015</v>
      </c>
      <c r="F234" s="7" t="s">
        <v>474</v>
      </c>
      <c r="G234" s="7" t="s">
        <v>96</v>
      </c>
      <c r="H234" s="7" t="s">
        <v>102</v>
      </c>
      <c r="I234" s="7" t="s">
        <v>102</v>
      </c>
      <c r="J234" s="7" t="s">
        <v>1007</v>
      </c>
      <c r="K234" s="7" t="s">
        <v>54</v>
      </c>
      <c r="L234" s="7" t="s">
        <v>1968</v>
      </c>
      <c r="M234" s="8" t="s">
        <v>1040</v>
      </c>
      <c r="N234" s="8" t="s">
        <v>1041</v>
      </c>
      <c r="O234" s="8" t="s">
        <v>1042</v>
      </c>
      <c r="P234" s="7" t="s">
        <v>1846</v>
      </c>
      <c r="Q234" s="7" t="s">
        <v>1856</v>
      </c>
      <c r="R234" s="7" t="s">
        <v>1927</v>
      </c>
      <c r="S234" s="7" t="s">
        <v>37</v>
      </c>
      <c r="T234" s="9">
        <v>45656.041666666664</v>
      </c>
      <c r="U234" s="7" t="s">
        <v>57</v>
      </c>
      <c r="V234" s="10">
        <v>685825.5</v>
      </c>
      <c r="W234" s="10">
        <v>616867.1</v>
      </c>
      <c r="X234" s="10">
        <v>582596.72</v>
      </c>
      <c r="Y234" s="11">
        <v>0</v>
      </c>
      <c r="Z234" s="12"/>
      <c r="AA234" s="13">
        <v>0</v>
      </c>
      <c r="AB234" s="13">
        <v>0</v>
      </c>
      <c r="AC234" s="13">
        <f t="shared" si="13"/>
        <v>0</v>
      </c>
      <c r="AD234" s="13">
        <f t="shared" si="13"/>
        <v>0</v>
      </c>
      <c r="AE234" s="8" t="s">
        <v>1042</v>
      </c>
    </row>
    <row r="235" spans="1:31" x14ac:dyDescent="0.25">
      <c r="A235" s="7" t="s">
        <v>682</v>
      </c>
      <c r="B235" s="7" t="s">
        <v>361</v>
      </c>
      <c r="C235" s="7" t="s">
        <v>686</v>
      </c>
      <c r="D235" s="7" t="s">
        <v>1006</v>
      </c>
      <c r="E235" s="7" t="s">
        <v>2015</v>
      </c>
      <c r="F235" s="7" t="s">
        <v>474</v>
      </c>
      <c r="G235" s="7" t="s">
        <v>96</v>
      </c>
      <c r="H235" s="7" t="s">
        <v>102</v>
      </c>
      <c r="I235" s="7" t="s">
        <v>102</v>
      </c>
      <c r="J235" s="7" t="s">
        <v>1007</v>
      </c>
      <c r="K235" s="7" t="s">
        <v>54</v>
      </c>
      <c r="L235" s="7" t="s">
        <v>1968</v>
      </c>
      <c r="M235" s="8" t="s">
        <v>1044</v>
      </c>
      <c r="N235" s="8" t="s">
        <v>1045</v>
      </c>
      <c r="O235" s="8" t="s">
        <v>1046</v>
      </c>
      <c r="P235" s="7" t="s">
        <v>1846</v>
      </c>
      <c r="Q235" s="7" t="s">
        <v>1856</v>
      </c>
      <c r="R235" s="7" t="s">
        <v>1928</v>
      </c>
      <c r="S235" s="7" t="s">
        <v>37</v>
      </c>
      <c r="T235" s="9">
        <v>45657.041666666664</v>
      </c>
      <c r="U235" s="7" t="s">
        <v>57</v>
      </c>
      <c r="V235" s="10">
        <v>1833542.4</v>
      </c>
      <c r="W235" s="10">
        <v>1647990.4</v>
      </c>
      <c r="X235" s="10">
        <v>1556435.39</v>
      </c>
      <c r="Y235" s="11">
        <v>1</v>
      </c>
      <c r="Z235" s="12"/>
      <c r="AA235" s="13">
        <v>0</v>
      </c>
      <c r="AB235" s="13">
        <v>0</v>
      </c>
      <c r="AC235" s="13">
        <f t="shared" si="13"/>
        <v>0</v>
      </c>
      <c r="AD235" s="13">
        <f t="shared" si="13"/>
        <v>0</v>
      </c>
      <c r="AE235" s="8" t="s">
        <v>1046</v>
      </c>
    </row>
    <row r="236" spans="1:31" x14ac:dyDescent="0.25">
      <c r="A236" s="7" t="s">
        <v>1797</v>
      </c>
      <c r="B236" s="7" t="s">
        <v>361</v>
      </c>
      <c r="C236" s="7" t="s">
        <v>686</v>
      </c>
      <c r="D236" s="7" t="s">
        <v>1048</v>
      </c>
      <c r="E236" s="7" t="s">
        <v>2016</v>
      </c>
      <c r="F236" s="7" t="s">
        <v>474</v>
      </c>
      <c r="G236" s="7" t="s">
        <v>96</v>
      </c>
      <c r="H236" s="7" t="s">
        <v>112</v>
      </c>
      <c r="I236" s="7" t="s">
        <v>32</v>
      </c>
      <c r="J236" s="7" t="s">
        <v>1049</v>
      </c>
      <c r="K236" s="7" t="s">
        <v>54</v>
      </c>
      <c r="L236" s="7" t="s">
        <v>1968</v>
      </c>
      <c r="M236" s="8" t="s">
        <v>1050</v>
      </c>
      <c r="N236" s="8" t="s">
        <v>1051</v>
      </c>
      <c r="O236" s="8" t="s">
        <v>1052</v>
      </c>
      <c r="P236" s="7" t="s">
        <v>1846</v>
      </c>
      <c r="Q236" s="7" t="s">
        <v>1849</v>
      </c>
      <c r="R236" s="7" t="s">
        <v>1904</v>
      </c>
      <c r="S236" s="7" t="s">
        <v>37</v>
      </c>
      <c r="T236" s="9">
        <v>45398.083333333336</v>
      </c>
      <c r="U236" s="7" t="s">
        <v>57</v>
      </c>
      <c r="V236" s="10">
        <v>1240183.8</v>
      </c>
      <c r="W236" s="10">
        <v>1054156.23</v>
      </c>
      <c r="X236" s="10">
        <v>1054156.23</v>
      </c>
      <c r="Y236" s="11">
        <v>7</v>
      </c>
      <c r="Z236" s="12"/>
      <c r="AA236" s="13">
        <v>371059.22</v>
      </c>
      <c r="AB236" s="13">
        <v>371059.22</v>
      </c>
      <c r="AC236" s="13">
        <f t="shared" si="13"/>
        <v>35.199642087207508</v>
      </c>
      <c r="AD236" s="13">
        <f t="shared" si="13"/>
        <v>35.199642087207508</v>
      </c>
      <c r="AE236" s="8" t="s">
        <v>1052</v>
      </c>
    </row>
    <row r="237" spans="1:31" x14ac:dyDescent="0.25">
      <c r="A237" s="7" t="s">
        <v>1798</v>
      </c>
      <c r="B237" s="7" t="s">
        <v>361</v>
      </c>
      <c r="C237" s="7" t="s">
        <v>686</v>
      </c>
      <c r="D237" s="7" t="s">
        <v>1048</v>
      </c>
      <c r="E237" s="7" t="s">
        <v>2016</v>
      </c>
      <c r="F237" s="7" t="s">
        <v>474</v>
      </c>
      <c r="G237" s="7" t="s">
        <v>96</v>
      </c>
      <c r="H237" s="7" t="s">
        <v>112</v>
      </c>
      <c r="I237" s="7" t="s">
        <v>32</v>
      </c>
      <c r="J237" s="7" t="s">
        <v>1049</v>
      </c>
      <c r="K237" s="7" t="s">
        <v>54</v>
      </c>
      <c r="L237" s="7" t="s">
        <v>1968</v>
      </c>
      <c r="M237" s="8" t="s">
        <v>1054</v>
      </c>
      <c r="N237" s="8" t="s">
        <v>1055</v>
      </c>
      <c r="O237" s="8" t="s">
        <v>1056</v>
      </c>
      <c r="P237" s="7" t="s">
        <v>1846</v>
      </c>
      <c r="Q237" s="7" t="s">
        <v>1867</v>
      </c>
      <c r="R237" s="7" t="s">
        <v>1895</v>
      </c>
      <c r="S237" s="7" t="s">
        <v>37</v>
      </c>
      <c r="T237" s="9">
        <v>45580.083333333336</v>
      </c>
      <c r="U237" s="7" t="s">
        <v>57</v>
      </c>
      <c r="V237" s="10">
        <v>2888471.19</v>
      </c>
      <c r="W237" s="10">
        <v>2599601.19</v>
      </c>
      <c r="X237" s="10">
        <v>2455200.5099999998</v>
      </c>
      <c r="Y237" s="11">
        <v>4</v>
      </c>
      <c r="Z237" s="12"/>
      <c r="AA237" s="13">
        <v>142975.57999999999</v>
      </c>
      <c r="AB237" s="13">
        <v>135033.57</v>
      </c>
      <c r="AC237" s="13">
        <f t="shared" si="13"/>
        <v>5.4999043911039287</v>
      </c>
      <c r="AD237" s="13">
        <f t="shared" si="13"/>
        <v>5.4998998839406408</v>
      </c>
      <c r="AE237" s="8" t="s">
        <v>1056</v>
      </c>
    </row>
    <row r="238" spans="1:31" x14ac:dyDescent="0.25">
      <c r="A238" s="7" t="s">
        <v>1799</v>
      </c>
      <c r="B238" s="7" t="s">
        <v>361</v>
      </c>
      <c r="C238" s="7" t="s">
        <v>686</v>
      </c>
      <c r="D238" s="7" t="s">
        <v>1048</v>
      </c>
      <c r="E238" s="7" t="s">
        <v>2016</v>
      </c>
      <c r="F238" s="7" t="s">
        <v>474</v>
      </c>
      <c r="G238" s="7" t="s">
        <v>96</v>
      </c>
      <c r="H238" s="7" t="s">
        <v>112</v>
      </c>
      <c r="I238" s="7" t="s">
        <v>32</v>
      </c>
      <c r="J238" s="7" t="s">
        <v>1049</v>
      </c>
      <c r="K238" s="7" t="s">
        <v>54</v>
      </c>
      <c r="L238" s="7" t="s">
        <v>1968</v>
      </c>
      <c r="M238" s="8" t="s">
        <v>1058</v>
      </c>
      <c r="N238" s="8" t="s">
        <v>1059</v>
      </c>
      <c r="O238" s="8" t="s">
        <v>306</v>
      </c>
      <c r="P238" s="7" t="s">
        <v>1846</v>
      </c>
      <c r="Q238" s="7" t="s">
        <v>1853</v>
      </c>
      <c r="R238" s="7" t="s">
        <v>1853</v>
      </c>
      <c r="S238" s="7" t="s">
        <v>37</v>
      </c>
      <c r="T238" s="9">
        <v>45589.083333333336</v>
      </c>
      <c r="U238" s="7" t="s">
        <v>57</v>
      </c>
      <c r="V238" s="10">
        <v>4275257.83</v>
      </c>
      <c r="W238" s="10">
        <v>3847645.33</v>
      </c>
      <c r="X238" s="10">
        <v>3633969.15</v>
      </c>
      <c r="Y238" s="11">
        <v>3</v>
      </c>
      <c r="Z238" s="12"/>
      <c r="AA238" s="13">
        <v>217927.62</v>
      </c>
      <c r="AB238" s="13">
        <v>205832.63</v>
      </c>
      <c r="AC238" s="13">
        <f t="shared" si="13"/>
        <v>5.6639217315801815</v>
      </c>
      <c r="AD238" s="13">
        <f t="shared" si="13"/>
        <v>5.6641270606273588</v>
      </c>
      <c r="AE238" s="8" t="s">
        <v>1060</v>
      </c>
    </row>
    <row r="239" spans="1:31" x14ac:dyDescent="0.25">
      <c r="A239" s="7" t="s">
        <v>1800</v>
      </c>
      <c r="B239" s="7" t="s">
        <v>361</v>
      </c>
      <c r="C239" s="7" t="s">
        <v>686</v>
      </c>
      <c r="D239" s="7" t="s">
        <v>1048</v>
      </c>
      <c r="E239" s="7" t="s">
        <v>2016</v>
      </c>
      <c r="F239" s="7" t="s">
        <v>474</v>
      </c>
      <c r="G239" s="7" t="s">
        <v>96</v>
      </c>
      <c r="H239" s="7" t="s">
        <v>112</v>
      </c>
      <c r="I239" s="7" t="s">
        <v>32</v>
      </c>
      <c r="J239" s="7" t="s">
        <v>1049</v>
      </c>
      <c r="K239" s="7" t="s">
        <v>54</v>
      </c>
      <c r="L239" s="7" t="s">
        <v>1968</v>
      </c>
      <c r="M239" s="8" t="s">
        <v>1062</v>
      </c>
      <c r="N239" s="8" t="s">
        <v>1063</v>
      </c>
      <c r="O239" s="8" t="s">
        <v>306</v>
      </c>
      <c r="P239" s="7" t="s">
        <v>1846</v>
      </c>
      <c r="Q239" s="7" t="s">
        <v>1853</v>
      </c>
      <c r="R239" s="7" t="s">
        <v>1853</v>
      </c>
      <c r="S239" s="7" t="s">
        <v>37</v>
      </c>
      <c r="T239" s="9">
        <v>45589.083333333336</v>
      </c>
      <c r="U239" s="7" t="s">
        <v>57</v>
      </c>
      <c r="V239" s="10">
        <v>1979999.98</v>
      </c>
      <c r="W239" s="10">
        <v>1781988.73</v>
      </c>
      <c r="X239" s="10">
        <v>1682999.97</v>
      </c>
      <c r="Y239" s="11">
        <v>3</v>
      </c>
      <c r="Z239" s="12"/>
      <c r="AA239" s="13">
        <v>163637.74</v>
      </c>
      <c r="AB239" s="13">
        <v>154555.84</v>
      </c>
      <c r="AC239" s="13">
        <f t="shared" si="13"/>
        <v>9.1828717682181971</v>
      </c>
      <c r="AD239" s="13">
        <f t="shared" si="13"/>
        <v>9.1833536990496807</v>
      </c>
      <c r="AE239" s="8" t="s">
        <v>1060</v>
      </c>
    </row>
    <row r="240" spans="1:31" x14ac:dyDescent="0.25">
      <c r="A240" s="7" t="s">
        <v>1801</v>
      </c>
      <c r="B240" s="7" t="s">
        <v>361</v>
      </c>
      <c r="C240" s="7" t="s">
        <v>686</v>
      </c>
      <c r="D240" s="7" t="s">
        <v>1048</v>
      </c>
      <c r="E240" s="7" t="s">
        <v>2016</v>
      </c>
      <c r="F240" s="7" t="s">
        <v>474</v>
      </c>
      <c r="G240" s="7" t="s">
        <v>96</v>
      </c>
      <c r="H240" s="7" t="s">
        <v>112</v>
      </c>
      <c r="I240" s="7" t="s">
        <v>32</v>
      </c>
      <c r="J240" s="7" t="s">
        <v>1049</v>
      </c>
      <c r="K240" s="7" t="s">
        <v>54</v>
      </c>
      <c r="L240" s="7" t="s">
        <v>1968</v>
      </c>
      <c r="M240" s="8" t="s">
        <v>1065</v>
      </c>
      <c r="N240" s="8" t="s">
        <v>1066</v>
      </c>
      <c r="O240" s="8" t="s">
        <v>215</v>
      </c>
      <c r="P240" s="7" t="s">
        <v>1846</v>
      </c>
      <c r="Q240" s="7" t="s">
        <v>1867</v>
      </c>
      <c r="R240" s="7" t="s">
        <v>1868</v>
      </c>
      <c r="S240" s="7" t="s">
        <v>37</v>
      </c>
      <c r="T240" s="9">
        <v>45643.041666666664</v>
      </c>
      <c r="U240" s="7" t="s">
        <v>57</v>
      </c>
      <c r="V240" s="10">
        <v>905374.36</v>
      </c>
      <c r="W240" s="10">
        <v>814836.91</v>
      </c>
      <c r="X240" s="10">
        <v>769568.2</v>
      </c>
      <c r="Y240" s="11">
        <v>3</v>
      </c>
      <c r="Z240" s="12"/>
      <c r="AA240" s="13">
        <v>0</v>
      </c>
      <c r="AB240" s="13">
        <v>0</v>
      </c>
      <c r="AC240" s="13">
        <f t="shared" si="13"/>
        <v>0</v>
      </c>
      <c r="AD240" s="13">
        <f t="shared" si="13"/>
        <v>0</v>
      </c>
      <c r="AE240" s="8" t="s">
        <v>215</v>
      </c>
    </row>
    <row r="241" spans="1:31" x14ac:dyDescent="0.25">
      <c r="A241" s="7" t="s">
        <v>1802</v>
      </c>
      <c r="B241" s="7" t="s">
        <v>361</v>
      </c>
      <c r="C241" s="7" t="s">
        <v>686</v>
      </c>
      <c r="D241" s="7" t="s">
        <v>1048</v>
      </c>
      <c r="E241" s="7" t="s">
        <v>2016</v>
      </c>
      <c r="F241" s="7" t="s">
        <v>474</v>
      </c>
      <c r="G241" s="7" t="s">
        <v>96</v>
      </c>
      <c r="H241" s="7" t="s">
        <v>112</v>
      </c>
      <c r="I241" s="7" t="s">
        <v>32</v>
      </c>
      <c r="J241" s="7" t="s">
        <v>1049</v>
      </c>
      <c r="K241" s="7" t="s">
        <v>54</v>
      </c>
      <c r="L241" s="7" t="s">
        <v>1968</v>
      </c>
      <c r="M241" s="8" t="s">
        <v>1068</v>
      </c>
      <c r="N241" s="8" t="s">
        <v>1069</v>
      </c>
      <c r="O241" s="8" t="s">
        <v>58</v>
      </c>
      <c r="P241" s="7" t="s">
        <v>1846</v>
      </c>
      <c r="Q241" s="7" t="s">
        <v>1847</v>
      </c>
      <c r="R241" s="7" t="s">
        <v>1847</v>
      </c>
      <c r="S241" s="7" t="s">
        <v>37</v>
      </c>
      <c r="T241" s="9">
        <v>45657.041666666664</v>
      </c>
      <c r="U241" s="7" t="s">
        <v>57</v>
      </c>
      <c r="V241" s="10">
        <v>4399653.41</v>
      </c>
      <c r="W241" s="10">
        <v>3959688.06</v>
      </c>
      <c r="X241" s="10">
        <v>3739705.39</v>
      </c>
      <c r="Y241" s="11">
        <v>2</v>
      </c>
      <c r="Z241" s="12"/>
      <c r="AA241" s="13">
        <v>0</v>
      </c>
      <c r="AB241" s="13">
        <v>0</v>
      </c>
      <c r="AC241" s="13">
        <f t="shared" ref="AC241:AD256" si="14">AA241*100/W241</f>
        <v>0</v>
      </c>
      <c r="AD241" s="13">
        <f t="shared" si="14"/>
        <v>0</v>
      </c>
      <c r="AE241" s="8" t="s">
        <v>58</v>
      </c>
    </row>
    <row r="242" spans="1:31" x14ac:dyDescent="0.25">
      <c r="A242" s="7" t="s">
        <v>1803</v>
      </c>
      <c r="B242" s="7" t="s">
        <v>361</v>
      </c>
      <c r="C242" s="7" t="s">
        <v>686</v>
      </c>
      <c r="D242" s="7" t="s">
        <v>1048</v>
      </c>
      <c r="E242" s="7" t="s">
        <v>2016</v>
      </c>
      <c r="F242" s="7" t="s">
        <v>474</v>
      </c>
      <c r="G242" s="7" t="s">
        <v>96</v>
      </c>
      <c r="H242" s="7" t="s">
        <v>112</v>
      </c>
      <c r="I242" s="7" t="s">
        <v>32</v>
      </c>
      <c r="J242" s="7" t="s">
        <v>1049</v>
      </c>
      <c r="K242" s="7" t="s">
        <v>54</v>
      </c>
      <c r="L242" s="7" t="s">
        <v>1968</v>
      </c>
      <c r="M242" s="8" t="s">
        <v>1071</v>
      </c>
      <c r="N242" s="8" t="s">
        <v>1072</v>
      </c>
      <c r="O242" s="8" t="s">
        <v>926</v>
      </c>
      <c r="P242" s="7" t="s">
        <v>1846</v>
      </c>
      <c r="Q242" s="7" t="s">
        <v>1867</v>
      </c>
      <c r="R242" s="7" t="s">
        <v>1895</v>
      </c>
      <c r="S242" s="7" t="s">
        <v>37</v>
      </c>
      <c r="T242" s="9">
        <v>45656.041666666664</v>
      </c>
      <c r="U242" s="7" t="s">
        <v>57</v>
      </c>
      <c r="V242" s="10">
        <v>657852.5</v>
      </c>
      <c r="W242" s="10">
        <v>555932.5</v>
      </c>
      <c r="X242" s="10">
        <v>533329.96</v>
      </c>
      <c r="Y242" s="11">
        <v>1</v>
      </c>
      <c r="Z242" s="12"/>
      <c r="AA242" s="13">
        <v>0</v>
      </c>
      <c r="AB242" s="13">
        <v>0</v>
      </c>
      <c r="AC242" s="13">
        <f t="shared" si="14"/>
        <v>0</v>
      </c>
      <c r="AD242" s="13">
        <f t="shared" si="14"/>
        <v>0</v>
      </c>
      <c r="AE242" s="8" t="s">
        <v>926</v>
      </c>
    </row>
    <row r="243" spans="1:31" ht="25.5" x14ac:dyDescent="0.25">
      <c r="A243" s="7" t="s">
        <v>1804</v>
      </c>
      <c r="B243" s="7" t="s">
        <v>361</v>
      </c>
      <c r="C243" s="7" t="s">
        <v>686</v>
      </c>
      <c r="D243" s="7" t="s">
        <v>1048</v>
      </c>
      <c r="E243" s="7" t="s">
        <v>2016</v>
      </c>
      <c r="F243" s="7" t="s">
        <v>474</v>
      </c>
      <c r="G243" s="7" t="s">
        <v>96</v>
      </c>
      <c r="H243" s="7" t="s">
        <v>112</v>
      </c>
      <c r="I243" s="7" t="s">
        <v>32</v>
      </c>
      <c r="J243" s="7" t="s">
        <v>1049</v>
      </c>
      <c r="K243" s="7" t="s">
        <v>54</v>
      </c>
      <c r="L243" s="7" t="s">
        <v>1968</v>
      </c>
      <c r="M243" s="8" t="s">
        <v>1074</v>
      </c>
      <c r="N243" s="8" t="s">
        <v>1075</v>
      </c>
      <c r="O243" s="8" t="s">
        <v>1076</v>
      </c>
      <c r="P243" s="7" t="s">
        <v>1846</v>
      </c>
      <c r="Q243" s="7" t="s">
        <v>1847</v>
      </c>
      <c r="R243" s="7" t="s">
        <v>1847</v>
      </c>
      <c r="S243" s="7" t="s">
        <v>37</v>
      </c>
      <c r="T243" s="9">
        <v>45643.041666666664</v>
      </c>
      <c r="U243" s="7" t="s">
        <v>57</v>
      </c>
      <c r="V243" s="10">
        <v>18915389.900599994</v>
      </c>
      <c r="W243" s="10">
        <v>17023850.900599997</v>
      </c>
      <c r="X243" s="10">
        <v>16078081.409799995</v>
      </c>
      <c r="Y243" s="11">
        <v>3</v>
      </c>
      <c r="Z243" s="12"/>
      <c r="AA243" s="13">
        <v>0</v>
      </c>
      <c r="AB243" s="13">
        <v>0</v>
      </c>
      <c r="AC243" s="13">
        <f t="shared" si="14"/>
        <v>0</v>
      </c>
      <c r="AD243" s="13">
        <f t="shared" si="14"/>
        <v>0</v>
      </c>
      <c r="AE243" s="8" t="s">
        <v>1077</v>
      </c>
    </row>
    <row r="244" spans="1:31" x14ac:dyDescent="0.25">
      <c r="A244" s="7" t="s">
        <v>1805</v>
      </c>
      <c r="B244" s="7" t="s">
        <v>361</v>
      </c>
      <c r="C244" s="7" t="s">
        <v>686</v>
      </c>
      <c r="D244" s="7" t="s">
        <v>1048</v>
      </c>
      <c r="E244" s="7" t="s">
        <v>2016</v>
      </c>
      <c r="F244" s="7" t="s">
        <v>474</v>
      </c>
      <c r="G244" s="7" t="s">
        <v>96</v>
      </c>
      <c r="H244" s="7" t="s">
        <v>112</v>
      </c>
      <c r="I244" s="7" t="s">
        <v>32</v>
      </c>
      <c r="J244" s="7" t="s">
        <v>1049</v>
      </c>
      <c r="K244" s="7" t="s">
        <v>54</v>
      </c>
      <c r="L244" s="7" t="s">
        <v>1968</v>
      </c>
      <c r="M244" s="8" t="s">
        <v>1079</v>
      </c>
      <c r="N244" s="8" t="s">
        <v>1080</v>
      </c>
      <c r="O244" s="8" t="s">
        <v>955</v>
      </c>
      <c r="P244" s="7" t="s">
        <v>1846</v>
      </c>
      <c r="Q244" s="7" t="s">
        <v>1867</v>
      </c>
      <c r="R244" s="7" t="s">
        <v>1920</v>
      </c>
      <c r="S244" s="7" t="s">
        <v>37</v>
      </c>
      <c r="T244" s="9">
        <v>45643.041666666664</v>
      </c>
      <c r="U244" s="7" t="s">
        <v>57</v>
      </c>
      <c r="V244" s="10">
        <v>525108.5</v>
      </c>
      <c r="W244" s="10">
        <v>471052.93</v>
      </c>
      <c r="X244" s="10">
        <v>444883.33</v>
      </c>
      <c r="Y244" s="11">
        <v>2</v>
      </c>
      <c r="Z244" s="12"/>
      <c r="AA244" s="13">
        <v>0</v>
      </c>
      <c r="AB244" s="13">
        <v>0</v>
      </c>
      <c r="AC244" s="13">
        <f t="shared" si="14"/>
        <v>0</v>
      </c>
      <c r="AD244" s="13">
        <f t="shared" si="14"/>
        <v>0</v>
      </c>
      <c r="AE244" s="8" t="s">
        <v>955</v>
      </c>
    </row>
    <row r="245" spans="1:31" x14ac:dyDescent="0.25">
      <c r="A245" s="7" t="s">
        <v>1806</v>
      </c>
      <c r="B245" s="7" t="s">
        <v>361</v>
      </c>
      <c r="C245" s="7" t="s">
        <v>686</v>
      </c>
      <c r="D245" s="7" t="s">
        <v>1048</v>
      </c>
      <c r="E245" s="7" t="s">
        <v>2016</v>
      </c>
      <c r="F245" s="7" t="s">
        <v>474</v>
      </c>
      <c r="G245" s="7" t="s">
        <v>96</v>
      </c>
      <c r="H245" s="7" t="s">
        <v>112</v>
      </c>
      <c r="I245" s="7" t="s">
        <v>32</v>
      </c>
      <c r="J245" s="7" t="s">
        <v>1049</v>
      </c>
      <c r="K245" s="7" t="s">
        <v>54</v>
      </c>
      <c r="L245" s="7" t="s">
        <v>1968</v>
      </c>
      <c r="M245" s="8" t="s">
        <v>1082</v>
      </c>
      <c r="N245" s="8" t="s">
        <v>1083</v>
      </c>
      <c r="O245" s="8" t="s">
        <v>239</v>
      </c>
      <c r="P245" s="7" t="s">
        <v>1846</v>
      </c>
      <c r="Q245" s="7" t="s">
        <v>1853</v>
      </c>
      <c r="R245" s="7" t="s">
        <v>1853</v>
      </c>
      <c r="S245" s="7" t="s">
        <v>37</v>
      </c>
      <c r="T245" s="9">
        <v>45649.041666666664</v>
      </c>
      <c r="U245" s="7" t="s">
        <v>57</v>
      </c>
      <c r="V245" s="10">
        <v>424104.63</v>
      </c>
      <c r="W245" s="10">
        <v>381683.7</v>
      </c>
      <c r="X245" s="10">
        <v>360488.93</v>
      </c>
      <c r="Y245" s="11">
        <v>1</v>
      </c>
      <c r="Z245" s="12"/>
      <c r="AA245" s="13">
        <v>0</v>
      </c>
      <c r="AB245" s="13">
        <v>0</v>
      </c>
      <c r="AC245" s="13">
        <f t="shared" si="14"/>
        <v>0</v>
      </c>
      <c r="AD245" s="13">
        <f t="shared" si="14"/>
        <v>0</v>
      </c>
      <c r="AE245" s="8" t="s">
        <v>239</v>
      </c>
    </row>
    <row r="246" spans="1:31" x14ac:dyDescent="0.25">
      <c r="A246" s="7" t="s">
        <v>1807</v>
      </c>
      <c r="B246" s="7" t="s">
        <v>361</v>
      </c>
      <c r="C246" s="7" t="s">
        <v>686</v>
      </c>
      <c r="D246" s="7" t="s">
        <v>1048</v>
      </c>
      <c r="E246" s="7" t="s">
        <v>2016</v>
      </c>
      <c r="F246" s="7" t="s">
        <v>474</v>
      </c>
      <c r="G246" s="7" t="s">
        <v>96</v>
      </c>
      <c r="H246" s="7" t="s">
        <v>112</v>
      </c>
      <c r="I246" s="7" t="s">
        <v>32</v>
      </c>
      <c r="J246" s="7" t="s">
        <v>1049</v>
      </c>
      <c r="K246" s="7" t="s">
        <v>54</v>
      </c>
      <c r="L246" s="7" t="s">
        <v>1968</v>
      </c>
      <c r="M246" s="8" t="s">
        <v>1085</v>
      </c>
      <c r="N246" s="8" t="s">
        <v>1086</v>
      </c>
      <c r="O246" s="8" t="s">
        <v>116</v>
      </c>
      <c r="P246" s="7" t="s">
        <v>1846</v>
      </c>
      <c r="Q246" s="7" t="s">
        <v>1849</v>
      </c>
      <c r="R246" s="7" t="s">
        <v>1850</v>
      </c>
      <c r="S246" s="7" t="s">
        <v>37</v>
      </c>
      <c r="T246" s="9">
        <v>45656.041666666664</v>
      </c>
      <c r="U246" s="7" t="s">
        <v>57</v>
      </c>
      <c r="V246" s="10">
        <v>695867.64</v>
      </c>
      <c r="W246" s="10">
        <v>626280.56999999995</v>
      </c>
      <c r="X246" s="10">
        <v>591487.49</v>
      </c>
      <c r="Y246" s="11">
        <v>3</v>
      </c>
      <c r="Z246" s="12"/>
      <c r="AA246" s="13">
        <v>0</v>
      </c>
      <c r="AB246" s="13">
        <v>0</v>
      </c>
      <c r="AC246" s="13">
        <f t="shared" si="14"/>
        <v>0</v>
      </c>
      <c r="AD246" s="13">
        <f t="shared" si="14"/>
        <v>0</v>
      </c>
      <c r="AE246" s="8" t="s">
        <v>116</v>
      </c>
    </row>
    <row r="247" spans="1:31" x14ac:dyDescent="0.25">
      <c r="A247" s="7" t="s">
        <v>1808</v>
      </c>
      <c r="B247" s="7" t="s">
        <v>361</v>
      </c>
      <c r="C247" s="7" t="s">
        <v>686</v>
      </c>
      <c r="D247" s="7" t="s">
        <v>1048</v>
      </c>
      <c r="E247" s="7" t="s">
        <v>2016</v>
      </c>
      <c r="F247" s="7" t="s">
        <v>474</v>
      </c>
      <c r="G247" s="7" t="s">
        <v>96</v>
      </c>
      <c r="H247" s="7" t="s">
        <v>112</v>
      </c>
      <c r="I247" s="7" t="s">
        <v>32</v>
      </c>
      <c r="J247" s="7" t="s">
        <v>1049</v>
      </c>
      <c r="K247" s="7" t="s">
        <v>54</v>
      </c>
      <c r="L247" s="7" t="s">
        <v>1968</v>
      </c>
      <c r="M247" s="8" t="s">
        <v>1088</v>
      </c>
      <c r="N247" s="8" t="s">
        <v>1089</v>
      </c>
      <c r="O247" s="8" t="s">
        <v>1090</v>
      </c>
      <c r="P247" s="7" t="s">
        <v>1846</v>
      </c>
      <c r="Q247" s="7" t="s">
        <v>1867</v>
      </c>
      <c r="R247" s="7" t="s">
        <v>1922</v>
      </c>
      <c r="S247" s="7" t="s">
        <v>37</v>
      </c>
      <c r="T247" s="9">
        <v>45646.041666666664</v>
      </c>
      <c r="U247" s="7" t="s">
        <v>57</v>
      </c>
      <c r="V247" s="10">
        <v>498606.75</v>
      </c>
      <c r="W247" s="10">
        <v>448746.06</v>
      </c>
      <c r="X247" s="10">
        <v>423815.73</v>
      </c>
      <c r="Y247" s="11">
        <v>3</v>
      </c>
      <c r="Z247" s="12"/>
      <c r="AA247" s="13">
        <v>0</v>
      </c>
      <c r="AB247" s="13">
        <v>0</v>
      </c>
      <c r="AC247" s="13">
        <f t="shared" si="14"/>
        <v>0</v>
      </c>
      <c r="AD247" s="13">
        <f t="shared" si="14"/>
        <v>0</v>
      </c>
      <c r="AE247" s="8" t="s">
        <v>1090</v>
      </c>
    </row>
    <row r="248" spans="1:31" x14ac:dyDescent="0.25">
      <c r="A248" s="7" t="s">
        <v>1809</v>
      </c>
      <c r="B248" s="7" t="s">
        <v>361</v>
      </c>
      <c r="C248" s="7" t="s">
        <v>686</v>
      </c>
      <c r="D248" s="7" t="s">
        <v>1092</v>
      </c>
      <c r="E248" s="7" t="s">
        <v>2017</v>
      </c>
      <c r="F248" s="7" t="s">
        <v>474</v>
      </c>
      <c r="G248" s="7" t="s">
        <v>31</v>
      </c>
      <c r="H248" s="7" t="s">
        <v>31</v>
      </c>
      <c r="I248" s="7" t="s">
        <v>32</v>
      </c>
      <c r="J248" s="7" t="s">
        <v>1093</v>
      </c>
      <c r="K248" s="7" t="s">
        <v>54</v>
      </c>
      <c r="L248" s="7" t="s">
        <v>1968</v>
      </c>
      <c r="M248" s="8" t="s">
        <v>1094</v>
      </c>
      <c r="N248" s="8" t="s">
        <v>1095</v>
      </c>
      <c r="O248" s="8" t="s">
        <v>1096</v>
      </c>
      <c r="P248" s="7" t="s">
        <v>1846</v>
      </c>
      <c r="Q248" s="7" t="s">
        <v>1890</v>
      </c>
      <c r="R248" s="7" t="s">
        <v>1929</v>
      </c>
      <c r="S248" s="7" t="s">
        <v>37</v>
      </c>
      <c r="T248" s="9">
        <v>45565.083333333336</v>
      </c>
      <c r="U248" s="7" t="s">
        <v>57</v>
      </c>
      <c r="V248" s="10">
        <v>735627.5</v>
      </c>
      <c r="W248" s="10">
        <v>649787.5</v>
      </c>
      <c r="X248" s="10">
        <v>625283.37</v>
      </c>
      <c r="Y248" s="11">
        <v>3</v>
      </c>
      <c r="Z248" s="12"/>
      <c r="AA248" s="13">
        <v>229050.81</v>
      </c>
      <c r="AB248" s="13">
        <v>220413.08</v>
      </c>
      <c r="AC248" s="13">
        <f t="shared" si="14"/>
        <v>35.250110228343878</v>
      </c>
      <c r="AD248" s="13">
        <f t="shared" si="14"/>
        <v>35.250110681817752</v>
      </c>
      <c r="AE248" s="8" t="s">
        <v>1096</v>
      </c>
    </row>
    <row r="249" spans="1:31" x14ac:dyDescent="0.25">
      <c r="A249" s="7" t="s">
        <v>1810</v>
      </c>
      <c r="B249" s="7" t="s">
        <v>361</v>
      </c>
      <c r="C249" s="7" t="s">
        <v>686</v>
      </c>
      <c r="D249" s="7" t="s">
        <v>1092</v>
      </c>
      <c r="E249" s="7" t="s">
        <v>2017</v>
      </c>
      <c r="F249" s="7" t="s">
        <v>474</v>
      </c>
      <c r="G249" s="7" t="s">
        <v>31</v>
      </c>
      <c r="H249" s="7" t="s">
        <v>31</v>
      </c>
      <c r="I249" s="7" t="s">
        <v>32</v>
      </c>
      <c r="J249" s="7" t="s">
        <v>1093</v>
      </c>
      <c r="K249" s="7" t="s">
        <v>54</v>
      </c>
      <c r="L249" s="7" t="s">
        <v>1968</v>
      </c>
      <c r="M249" s="8" t="s">
        <v>1098</v>
      </c>
      <c r="N249" s="8" t="s">
        <v>1099</v>
      </c>
      <c r="O249" s="8" t="s">
        <v>1100</v>
      </c>
      <c r="P249" s="7" t="s">
        <v>1846</v>
      </c>
      <c r="Q249" s="7" t="s">
        <v>1871</v>
      </c>
      <c r="R249" s="7" t="s">
        <v>1930</v>
      </c>
      <c r="S249" s="7" t="s">
        <v>37</v>
      </c>
      <c r="T249" s="9">
        <v>45511.083333333336</v>
      </c>
      <c r="U249" s="7" t="s">
        <v>57</v>
      </c>
      <c r="V249" s="10">
        <v>949468.75</v>
      </c>
      <c r="W249" s="10">
        <v>854508.75</v>
      </c>
      <c r="X249" s="10">
        <v>807048.43</v>
      </c>
      <c r="Y249" s="11">
        <v>4</v>
      </c>
      <c r="Z249" s="12"/>
      <c r="AA249" s="13">
        <v>204424.53</v>
      </c>
      <c r="AB249" s="13">
        <v>193070.58</v>
      </c>
      <c r="AC249" s="13">
        <f t="shared" si="14"/>
        <v>23.92304701385445</v>
      </c>
      <c r="AD249" s="13">
        <f t="shared" si="14"/>
        <v>23.923047592075729</v>
      </c>
      <c r="AE249" s="8" t="s">
        <v>1101</v>
      </c>
    </row>
    <row r="250" spans="1:31" x14ac:dyDescent="0.25">
      <c r="A250" s="7" t="s">
        <v>1811</v>
      </c>
      <c r="B250" s="7" t="s">
        <v>361</v>
      </c>
      <c r="C250" s="7" t="s">
        <v>686</v>
      </c>
      <c r="D250" s="7" t="s">
        <v>1092</v>
      </c>
      <c r="E250" s="7" t="s">
        <v>2017</v>
      </c>
      <c r="F250" s="7" t="s">
        <v>474</v>
      </c>
      <c r="G250" s="7" t="s">
        <v>31</v>
      </c>
      <c r="H250" s="7" t="s">
        <v>31</v>
      </c>
      <c r="I250" s="7" t="s">
        <v>32</v>
      </c>
      <c r="J250" s="7" t="s">
        <v>1093</v>
      </c>
      <c r="K250" s="7" t="s">
        <v>54</v>
      </c>
      <c r="L250" s="7" t="s">
        <v>1968</v>
      </c>
      <c r="M250" s="8" t="s">
        <v>1103</v>
      </c>
      <c r="N250" s="8" t="s">
        <v>1104</v>
      </c>
      <c r="O250" s="8" t="s">
        <v>1105</v>
      </c>
      <c r="P250" s="7" t="s">
        <v>1846</v>
      </c>
      <c r="Q250" s="7" t="s">
        <v>1873</v>
      </c>
      <c r="R250" s="7" t="s">
        <v>1908</v>
      </c>
      <c r="S250" s="7" t="s">
        <v>37</v>
      </c>
      <c r="T250" s="9">
        <v>45546.083333333336</v>
      </c>
      <c r="U250" s="7" t="s">
        <v>57</v>
      </c>
      <c r="V250" s="10">
        <v>981096.25</v>
      </c>
      <c r="W250" s="10">
        <v>882951.25</v>
      </c>
      <c r="X250" s="10">
        <v>833931.81</v>
      </c>
      <c r="Y250" s="11">
        <v>4</v>
      </c>
      <c r="Z250" s="12"/>
      <c r="AA250" s="13">
        <v>0</v>
      </c>
      <c r="AB250" s="13">
        <v>0</v>
      </c>
      <c r="AC250" s="13">
        <f t="shared" si="14"/>
        <v>0</v>
      </c>
      <c r="AD250" s="13">
        <f t="shared" si="14"/>
        <v>0</v>
      </c>
      <c r="AE250" s="8" t="s">
        <v>1105</v>
      </c>
    </row>
    <row r="251" spans="1:31" x14ac:dyDescent="0.25">
      <c r="A251" s="7" t="s">
        <v>1812</v>
      </c>
      <c r="B251" s="7" t="s">
        <v>361</v>
      </c>
      <c r="C251" s="7" t="s">
        <v>686</v>
      </c>
      <c r="D251" s="7" t="s">
        <v>1092</v>
      </c>
      <c r="E251" s="7" t="s">
        <v>2017</v>
      </c>
      <c r="F251" s="7" t="s">
        <v>474</v>
      </c>
      <c r="G251" s="7" t="s">
        <v>31</v>
      </c>
      <c r="H251" s="7" t="s">
        <v>31</v>
      </c>
      <c r="I251" s="7" t="s">
        <v>32</v>
      </c>
      <c r="J251" s="7" t="s">
        <v>1093</v>
      </c>
      <c r="K251" s="7" t="s">
        <v>54</v>
      </c>
      <c r="L251" s="7" t="s">
        <v>1968</v>
      </c>
      <c r="M251" s="8" t="s">
        <v>1107</v>
      </c>
      <c r="N251" s="8" t="s">
        <v>1108</v>
      </c>
      <c r="O251" s="8" t="s">
        <v>1109</v>
      </c>
      <c r="P251" s="7" t="s">
        <v>1846</v>
      </c>
      <c r="Q251" s="7" t="s">
        <v>1873</v>
      </c>
      <c r="R251" s="7" t="s">
        <v>1908</v>
      </c>
      <c r="S251" s="7" t="s">
        <v>37</v>
      </c>
      <c r="T251" s="9">
        <v>45526.083333333336</v>
      </c>
      <c r="U251" s="7" t="s">
        <v>57</v>
      </c>
      <c r="V251" s="10">
        <v>967300</v>
      </c>
      <c r="W251" s="10">
        <v>870570</v>
      </c>
      <c r="X251" s="10">
        <v>822205</v>
      </c>
      <c r="Y251" s="11">
        <v>3</v>
      </c>
      <c r="Z251" s="12"/>
      <c r="AA251" s="13">
        <v>144252.01</v>
      </c>
      <c r="AB251" s="13">
        <v>136238.01</v>
      </c>
      <c r="AC251" s="13">
        <f t="shared" si="14"/>
        <v>16.56983470599722</v>
      </c>
      <c r="AD251" s="13">
        <f t="shared" si="14"/>
        <v>16.569834773566203</v>
      </c>
      <c r="AE251" s="8" t="s">
        <v>1109</v>
      </c>
    </row>
    <row r="252" spans="1:31" x14ac:dyDescent="0.25">
      <c r="A252" s="7" t="s">
        <v>1813</v>
      </c>
      <c r="B252" s="7" t="s">
        <v>361</v>
      </c>
      <c r="C252" s="7" t="s">
        <v>686</v>
      </c>
      <c r="D252" s="7" t="s">
        <v>1092</v>
      </c>
      <c r="E252" s="7" t="s">
        <v>2017</v>
      </c>
      <c r="F252" s="7" t="s">
        <v>474</v>
      </c>
      <c r="G252" s="7" t="s">
        <v>31</v>
      </c>
      <c r="H252" s="7" t="s">
        <v>31</v>
      </c>
      <c r="I252" s="7" t="s">
        <v>32</v>
      </c>
      <c r="J252" s="7" t="s">
        <v>1093</v>
      </c>
      <c r="K252" s="7" t="s">
        <v>54</v>
      </c>
      <c r="L252" s="7" t="s">
        <v>1968</v>
      </c>
      <c r="M252" s="8" t="s">
        <v>1111</v>
      </c>
      <c r="N252" s="8" t="s">
        <v>1112</v>
      </c>
      <c r="O252" s="8" t="s">
        <v>1113</v>
      </c>
      <c r="P252" s="7" t="s">
        <v>1846</v>
      </c>
      <c r="Q252" s="7" t="s">
        <v>1847</v>
      </c>
      <c r="R252" s="7" t="s">
        <v>1847</v>
      </c>
      <c r="S252" s="7" t="s">
        <v>37</v>
      </c>
      <c r="T252" s="9">
        <v>45517.083333333336</v>
      </c>
      <c r="U252" s="7" t="s">
        <v>57</v>
      </c>
      <c r="V252" s="10">
        <v>2095573.7</v>
      </c>
      <c r="W252" s="10">
        <v>1837703.7</v>
      </c>
      <c r="X252" s="10">
        <v>1781237.64</v>
      </c>
      <c r="Y252" s="11">
        <v>4</v>
      </c>
      <c r="Z252" s="12"/>
      <c r="AA252" s="13">
        <v>0</v>
      </c>
      <c r="AB252" s="13">
        <v>0</v>
      </c>
      <c r="AC252" s="13">
        <f t="shared" si="14"/>
        <v>0</v>
      </c>
      <c r="AD252" s="13">
        <f t="shared" si="14"/>
        <v>0</v>
      </c>
      <c r="AE252" s="8" t="s">
        <v>1113</v>
      </c>
    </row>
    <row r="253" spans="1:31" x14ac:dyDescent="0.25">
      <c r="A253" s="7" t="s">
        <v>1814</v>
      </c>
      <c r="B253" s="7" t="s">
        <v>361</v>
      </c>
      <c r="C253" s="7" t="s">
        <v>686</v>
      </c>
      <c r="D253" s="7" t="s">
        <v>1092</v>
      </c>
      <c r="E253" s="7" t="s">
        <v>2017</v>
      </c>
      <c r="F253" s="7" t="s">
        <v>474</v>
      </c>
      <c r="G253" s="7" t="s">
        <v>31</v>
      </c>
      <c r="H253" s="7" t="s">
        <v>31</v>
      </c>
      <c r="I253" s="7" t="s">
        <v>32</v>
      </c>
      <c r="J253" s="7" t="s">
        <v>1093</v>
      </c>
      <c r="K253" s="7" t="s">
        <v>54</v>
      </c>
      <c r="L253" s="7" t="s">
        <v>1968</v>
      </c>
      <c r="M253" s="8" t="s">
        <v>1115</v>
      </c>
      <c r="N253" s="8" t="s">
        <v>1116</v>
      </c>
      <c r="O253" s="8" t="s">
        <v>1117</v>
      </c>
      <c r="P253" s="7" t="s">
        <v>1846</v>
      </c>
      <c r="Q253" s="7" t="s">
        <v>1847</v>
      </c>
      <c r="R253" s="7" t="s">
        <v>1847</v>
      </c>
      <c r="S253" s="7" t="s">
        <v>37</v>
      </c>
      <c r="T253" s="9">
        <v>45524.083333333336</v>
      </c>
      <c r="U253" s="7" t="s">
        <v>57</v>
      </c>
      <c r="V253" s="10">
        <v>549871.25</v>
      </c>
      <c r="W253" s="10">
        <v>494863.25</v>
      </c>
      <c r="X253" s="10">
        <v>467390.56</v>
      </c>
      <c r="Y253" s="11">
        <v>3</v>
      </c>
      <c r="Z253" s="12"/>
      <c r="AA253" s="13">
        <v>10189.6</v>
      </c>
      <c r="AB253" s="13">
        <v>9623.92</v>
      </c>
      <c r="AC253" s="13">
        <f t="shared" si="14"/>
        <v>2.0590738956671362</v>
      </c>
      <c r="AD253" s="13">
        <f t="shared" si="14"/>
        <v>2.0590745350098643</v>
      </c>
      <c r="AE253" s="8" t="s">
        <v>1117</v>
      </c>
    </row>
    <row r="254" spans="1:31" ht="25.5" x14ac:dyDescent="0.25">
      <c r="A254" s="7" t="s">
        <v>1815</v>
      </c>
      <c r="B254" s="7" t="s">
        <v>361</v>
      </c>
      <c r="C254" s="7" t="s">
        <v>686</v>
      </c>
      <c r="D254" s="7" t="s">
        <v>1092</v>
      </c>
      <c r="E254" s="7" t="s">
        <v>2017</v>
      </c>
      <c r="F254" s="7" t="s">
        <v>474</v>
      </c>
      <c r="G254" s="7" t="s">
        <v>31</v>
      </c>
      <c r="H254" s="7" t="s">
        <v>31</v>
      </c>
      <c r="I254" s="7" t="s">
        <v>32</v>
      </c>
      <c r="J254" s="7" t="s">
        <v>1093</v>
      </c>
      <c r="K254" s="7" t="s">
        <v>54</v>
      </c>
      <c r="L254" s="7" t="s">
        <v>1968</v>
      </c>
      <c r="M254" s="8" t="s">
        <v>1119</v>
      </c>
      <c r="N254" s="8" t="s">
        <v>1120</v>
      </c>
      <c r="O254" s="8" t="s">
        <v>1121</v>
      </c>
      <c r="P254" s="7" t="s">
        <v>1846</v>
      </c>
      <c r="Q254" s="7" t="s">
        <v>1853</v>
      </c>
      <c r="R254" s="7" t="s">
        <v>1853</v>
      </c>
      <c r="S254" s="7" t="s">
        <v>37</v>
      </c>
      <c r="T254" s="9">
        <v>45539.083333333336</v>
      </c>
      <c r="U254" s="7" t="s">
        <v>57</v>
      </c>
      <c r="V254" s="10">
        <v>1861839.96</v>
      </c>
      <c r="W254" s="10">
        <v>1672287.96</v>
      </c>
      <c r="X254" s="10">
        <v>1582563.96</v>
      </c>
      <c r="Y254" s="11">
        <v>4</v>
      </c>
      <c r="Z254" s="12"/>
      <c r="AA254" s="13">
        <v>51169.34</v>
      </c>
      <c r="AB254" s="13">
        <v>48423.93</v>
      </c>
      <c r="AC254" s="13">
        <f t="shared" si="14"/>
        <v>3.0598402442603247</v>
      </c>
      <c r="AD254" s="13">
        <f t="shared" si="14"/>
        <v>3.0598403112882719</v>
      </c>
      <c r="AE254" s="8" t="s">
        <v>1121</v>
      </c>
    </row>
    <row r="255" spans="1:31" ht="25.5" x14ac:dyDescent="0.25">
      <c r="A255" s="7" t="s">
        <v>1816</v>
      </c>
      <c r="B255" s="7" t="s">
        <v>361</v>
      </c>
      <c r="C255" s="7" t="s">
        <v>686</v>
      </c>
      <c r="D255" s="7" t="s">
        <v>1092</v>
      </c>
      <c r="E255" s="7" t="s">
        <v>2017</v>
      </c>
      <c r="F255" s="7" t="s">
        <v>474</v>
      </c>
      <c r="G255" s="7" t="s">
        <v>31</v>
      </c>
      <c r="H255" s="7" t="s">
        <v>31</v>
      </c>
      <c r="I255" s="7" t="s">
        <v>32</v>
      </c>
      <c r="J255" s="7" t="s">
        <v>1093</v>
      </c>
      <c r="K255" s="7" t="s">
        <v>54</v>
      </c>
      <c r="L255" s="7" t="s">
        <v>1968</v>
      </c>
      <c r="M255" s="8" t="s">
        <v>1123</v>
      </c>
      <c r="N255" s="8" t="s">
        <v>1124</v>
      </c>
      <c r="O255" s="8" t="s">
        <v>1125</v>
      </c>
      <c r="P255" s="7" t="s">
        <v>1846</v>
      </c>
      <c r="Q255" s="7" t="s">
        <v>1900</v>
      </c>
      <c r="R255" s="7" t="s">
        <v>1931</v>
      </c>
      <c r="S255" s="7" t="s">
        <v>37</v>
      </c>
      <c r="T255" s="9">
        <v>45517.083333333336</v>
      </c>
      <c r="U255" s="7" t="s">
        <v>57</v>
      </c>
      <c r="V255" s="10">
        <v>929402.7</v>
      </c>
      <c r="W255" s="10">
        <v>836445.3</v>
      </c>
      <c r="X255" s="10">
        <v>789992.29</v>
      </c>
      <c r="Y255" s="11">
        <v>4</v>
      </c>
      <c r="Z255" s="12"/>
      <c r="AA255" s="13">
        <v>0</v>
      </c>
      <c r="AB255" s="13">
        <v>0</v>
      </c>
      <c r="AC255" s="13">
        <f t="shared" si="14"/>
        <v>0</v>
      </c>
      <c r="AD255" s="13">
        <f t="shared" si="14"/>
        <v>0</v>
      </c>
      <c r="AE255" s="8" t="s">
        <v>1125</v>
      </c>
    </row>
    <row r="256" spans="1:31" ht="25.5" x14ac:dyDescent="0.25">
      <c r="A256" s="7" t="s">
        <v>1817</v>
      </c>
      <c r="B256" s="7" t="s">
        <v>361</v>
      </c>
      <c r="C256" s="7" t="s">
        <v>686</v>
      </c>
      <c r="D256" s="7" t="s">
        <v>1092</v>
      </c>
      <c r="E256" s="7" t="s">
        <v>2017</v>
      </c>
      <c r="F256" s="7" t="s">
        <v>474</v>
      </c>
      <c r="G256" s="7" t="s">
        <v>31</v>
      </c>
      <c r="H256" s="7" t="s">
        <v>31</v>
      </c>
      <c r="I256" s="7" t="s">
        <v>32</v>
      </c>
      <c r="J256" s="7" t="s">
        <v>1093</v>
      </c>
      <c r="K256" s="7" t="s">
        <v>54</v>
      </c>
      <c r="L256" s="7" t="s">
        <v>1968</v>
      </c>
      <c r="M256" s="8" t="s">
        <v>1127</v>
      </c>
      <c r="N256" s="8" t="s">
        <v>1128</v>
      </c>
      <c r="O256" s="8" t="s">
        <v>1129</v>
      </c>
      <c r="P256" s="7" t="s">
        <v>1846</v>
      </c>
      <c r="Q256" s="7" t="s">
        <v>1881</v>
      </c>
      <c r="R256" s="7" t="s">
        <v>1932</v>
      </c>
      <c r="S256" s="7" t="s">
        <v>37</v>
      </c>
      <c r="T256" s="9">
        <v>45517.083333333336</v>
      </c>
      <c r="U256" s="7" t="s">
        <v>57</v>
      </c>
      <c r="V256" s="10">
        <v>808435.29</v>
      </c>
      <c r="W256" s="10">
        <v>727585.29</v>
      </c>
      <c r="X256" s="10">
        <v>687169.99</v>
      </c>
      <c r="Y256" s="11">
        <v>4</v>
      </c>
      <c r="Z256" s="12"/>
      <c r="AA256" s="13">
        <v>65472.13</v>
      </c>
      <c r="AB256" s="13">
        <v>61835.34</v>
      </c>
      <c r="AC256" s="13">
        <f t="shared" si="14"/>
        <v>8.998550534192356</v>
      </c>
      <c r="AD256" s="13">
        <f t="shared" si="14"/>
        <v>8.9985507079551024</v>
      </c>
      <c r="AE256" s="8" t="s">
        <v>1129</v>
      </c>
    </row>
    <row r="257" spans="1:31" x14ac:dyDescent="0.25">
      <c r="A257" s="7" t="s">
        <v>1818</v>
      </c>
      <c r="B257" s="7" t="s">
        <v>361</v>
      </c>
      <c r="C257" s="7" t="s">
        <v>686</v>
      </c>
      <c r="D257" s="7" t="s">
        <v>1092</v>
      </c>
      <c r="E257" s="7" t="s">
        <v>2017</v>
      </c>
      <c r="F257" s="7" t="s">
        <v>474</v>
      </c>
      <c r="G257" s="7" t="s">
        <v>31</v>
      </c>
      <c r="H257" s="7" t="s">
        <v>31</v>
      </c>
      <c r="I257" s="7" t="s">
        <v>32</v>
      </c>
      <c r="J257" s="7" t="s">
        <v>1093</v>
      </c>
      <c r="K257" s="7" t="s">
        <v>54</v>
      </c>
      <c r="L257" s="7" t="s">
        <v>1968</v>
      </c>
      <c r="M257" s="8" t="s">
        <v>1131</v>
      </c>
      <c r="N257" s="8" t="s">
        <v>1132</v>
      </c>
      <c r="O257" s="8" t="s">
        <v>994</v>
      </c>
      <c r="P257" s="7" t="s">
        <v>1924</v>
      </c>
      <c r="Q257" s="7" t="s">
        <v>1925</v>
      </c>
      <c r="R257" s="7" t="s">
        <v>1926</v>
      </c>
      <c r="S257" s="7" t="s">
        <v>37</v>
      </c>
      <c r="T257" s="9">
        <v>45541.083333333336</v>
      </c>
      <c r="U257" s="7" t="s">
        <v>57</v>
      </c>
      <c r="V257" s="10">
        <v>568525</v>
      </c>
      <c r="W257" s="10">
        <v>504125</v>
      </c>
      <c r="X257" s="10">
        <v>483246.25</v>
      </c>
      <c r="Y257" s="11">
        <v>3</v>
      </c>
      <c r="Z257" s="12"/>
      <c r="AA257" s="13">
        <v>152141.38</v>
      </c>
      <c r="AB257" s="13">
        <v>145840.32000000001</v>
      </c>
      <c r="AC257" s="13">
        <f t="shared" ref="AC257:AD272" si="15">AA257*100/W257</f>
        <v>30.179296801388546</v>
      </c>
      <c r="AD257" s="13">
        <f t="shared" si="15"/>
        <v>30.179296787093538</v>
      </c>
      <c r="AE257" s="8" t="s">
        <v>995</v>
      </c>
    </row>
    <row r="258" spans="1:31" x14ac:dyDescent="0.25">
      <c r="A258" s="7" t="s">
        <v>685</v>
      </c>
      <c r="B258" s="7" t="s">
        <v>361</v>
      </c>
      <c r="C258" s="7" t="s">
        <v>686</v>
      </c>
      <c r="D258" s="7" t="s">
        <v>1092</v>
      </c>
      <c r="E258" s="7" t="s">
        <v>2017</v>
      </c>
      <c r="F258" s="7" t="s">
        <v>474</v>
      </c>
      <c r="G258" s="7" t="s">
        <v>31</v>
      </c>
      <c r="H258" s="7" t="s">
        <v>31</v>
      </c>
      <c r="I258" s="7" t="s">
        <v>32</v>
      </c>
      <c r="J258" s="7" t="s">
        <v>1093</v>
      </c>
      <c r="K258" s="7" t="s">
        <v>54</v>
      </c>
      <c r="L258" s="7" t="s">
        <v>1968</v>
      </c>
      <c r="M258" s="8" t="s">
        <v>1134</v>
      </c>
      <c r="N258" s="8" t="s">
        <v>1135</v>
      </c>
      <c r="O258" s="8" t="s">
        <v>1136</v>
      </c>
      <c r="P258" s="7" t="s">
        <v>1846</v>
      </c>
      <c r="Q258" s="7" t="s">
        <v>1880</v>
      </c>
      <c r="R258" s="7" t="s">
        <v>1880</v>
      </c>
      <c r="S258" s="7" t="s">
        <v>37</v>
      </c>
      <c r="T258" s="9">
        <v>45561.083333333336</v>
      </c>
      <c r="U258" s="7" t="s">
        <v>57</v>
      </c>
      <c r="V258" s="10">
        <v>1369604.4</v>
      </c>
      <c r="W258" s="10">
        <v>1232554.3999999999</v>
      </c>
      <c r="X258" s="10">
        <v>1164163.74</v>
      </c>
      <c r="Y258" s="11">
        <v>2</v>
      </c>
      <c r="Z258" s="12"/>
      <c r="AA258" s="13">
        <v>0</v>
      </c>
      <c r="AB258" s="13">
        <v>0</v>
      </c>
      <c r="AC258" s="13">
        <f t="shared" si="15"/>
        <v>0</v>
      </c>
      <c r="AD258" s="13">
        <f t="shared" si="15"/>
        <v>0</v>
      </c>
      <c r="AE258" s="8" t="s">
        <v>1137</v>
      </c>
    </row>
    <row r="259" spans="1:31" ht="51" x14ac:dyDescent="0.25">
      <c r="A259" s="7" t="s">
        <v>693</v>
      </c>
      <c r="B259" s="7" t="s">
        <v>361</v>
      </c>
      <c r="C259" s="7" t="s">
        <v>686</v>
      </c>
      <c r="D259" s="7" t="s">
        <v>1092</v>
      </c>
      <c r="E259" s="7" t="s">
        <v>2017</v>
      </c>
      <c r="F259" s="7" t="s">
        <v>474</v>
      </c>
      <c r="G259" s="7" t="s">
        <v>31</v>
      </c>
      <c r="H259" s="7" t="s">
        <v>31</v>
      </c>
      <c r="I259" s="7" t="s">
        <v>32</v>
      </c>
      <c r="J259" s="7" t="s">
        <v>1139</v>
      </c>
      <c r="K259" s="7" t="s">
        <v>34</v>
      </c>
      <c r="L259" s="7" t="s">
        <v>1968</v>
      </c>
      <c r="M259" s="8" t="s">
        <v>1140</v>
      </c>
      <c r="N259" s="8" t="s">
        <v>1141</v>
      </c>
      <c r="O259" s="8" t="s">
        <v>975</v>
      </c>
      <c r="P259" s="7" t="s">
        <v>1846</v>
      </c>
      <c r="Q259" s="7" t="s">
        <v>1847</v>
      </c>
      <c r="R259" s="7" t="s">
        <v>1847</v>
      </c>
      <c r="S259" s="7" t="s">
        <v>37</v>
      </c>
      <c r="T259" s="9">
        <v>45644.041666666664</v>
      </c>
      <c r="U259" s="7" t="s">
        <v>38</v>
      </c>
      <c r="V259" s="10">
        <v>5879079.5291999979</v>
      </c>
      <c r="W259" s="10">
        <v>5291171.5707999999</v>
      </c>
      <c r="X259" s="10">
        <v>4997217.5998</v>
      </c>
      <c r="Y259" s="11">
        <v>2</v>
      </c>
      <c r="Z259" s="12"/>
      <c r="AA259" s="13">
        <v>35888.370000000003</v>
      </c>
      <c r="AB259" s="13">
        <v>33894.58</v>
      </c>
      <c r="AC259" s="13">
        <f t="shared" si="15"/>
        <v>0.67826887712457706</v>
      </c>
      <c r="AD259" s="13">
        <f t="shared" si="15"/>
        <v>0.67826904318428194</v>
      </c>
      <c r="AE259" s="8" t="s">
        <v>1142</v>
      </c>
    </row>
    <row r="260" spans="1:31" x14ac:dyDescent="0.25">
      <c r="A260" s="7" t="s">
        <v>697</v>
      </c>
      <c r="B260" s="7" t="s">
        <v>361</v>
      </c>
      <c r="C260" s="7" t="s">
        <v>686</v>
      </c>
      <c r="D260" s="7" t="s">
        <v>1144</v>
      </c>
      <c r="E260" s="7" t="s">
        <v>2018</v>
      </c>
      <c r="F260" s="7" t="s">
        <v>474</v>
      </c>
      <c r="G260" s="7" t="s">
        <v>96</v>
      </c>
      <c r="H260" s="7" t="s">
        <v>102</v>
      </c>
      <c r="I260" s="7" t="s">
        <v>102</v>
      </c>
      <c r="J260" s="7" t="s">
        <v>1145</v>
      </c>
      <c r="K260" s="7" t="s">
        <v>54</v>
      </c>
      <c r="L260" s="7" t="s">
        <v>1968</v>
      </c>
      <c r="M260" s="8" t="s">
        <v>1146</v>
      </c>
      <c r="N260" s="8" t="s">
        <v>1147</v>
      </c>
      <c r="O260" s="8" t="s">
        <v>145</v>
      </c>
      <c r="P260" s="7" t="s">
        <v>1846</v>
      </c>
      <c r="Q260" s="7" t="s">
        <v>1856</v>
      </c>
      <c r="R260" s="7" t="s">
        <v>1857</v>
      </c>
      <c r="S260" s="7" t="s">
        <v>37</v>
      </c>
      <c r="T260" s="9">
        <v>45370.041666666664</v>
      </c>
      <c r="U260" s="7" t="s">
        <v>57</v>
      </c>
      <c r="V260" s="10">
        <v>1037120.0001000001</v>
      </c>
      <c r="W260" s="10">
        <v>933408</v>
      </c>
      <c r="X260" s="10">
        <v>881552.00010000006</v>
      </c>
      <c r="Y260" s="11">
        <v>4</v>
      </c>
      <c r="Z260" s="12"/>
      <c r="AA260" s="13">
        <v>352412.89</v>
      </c>
      <c r="AB260" s="13">
        <v>332818.73</v>
      </c>
      <c r="AC260" s="13">
        <f t="shared" si="15"/>
        <v>37.755503488292362</v>
      </c>
      <c r="AD260" s="13">
        <f t="shared" si="15"/>
        <v>37.753726378279019</v>
      </c>
      <c r="AE260" s="8" t="s">
        <v>1148</v>
      </c>
    </row>
    <row r="261" spans="1:31" x14ac:dyDescent="0.25">
      <c r="A261" s="7" t="s">
        <v>701</v>
      </c>
      <c r="B261" s="7" t="s">
        <v>361</v>
      </c>
      <c r="C261" s="7" t="s">
        <v>686</v>
      </c>
      <c r="D261" s="7" t="s">
        <v>1144</v>
      </c>
      <c r="E261" s="7" t="s">
        <v>2018</v>
      </c>
      <c r="F261" s="7" t="s">
        <v>474</v>
      </c>
      <c r="G261" s="7" t="s">
        <v>96</v>
      </c>
      <c r="H261" s="7" t="s">
        <v>102</v>
      </c>
      <c r="I261" s="7" t="s">
        <v>102</v>
      </c>
      <c r="J261" s="7" t="s">
        <v>1145</v>
      </c>
      <c r="K261" s="7" t="s">
        <v>54</v>
      </c>
      <c r="L261" s="7" t="s">
        <v>1968</v>
      </c>
      <c r="M261" s="8" t="s">
        <v>1150</v>
      </c>
      <c r="N261" s="8" t="s">
        <v>1151</v>
      </c>
      <c r="O261" s="8" t="s">
        <v>893</v>
      </c>
      <c r="P261" s="7" t="s">
        <v>1846</v>
      </c>
      <c r="Q261" s="7" t="s">
        <v>1858</v>
      </c>
      <c r="R261" s="7" t="s">
        <v>1859</v>
      </c>
      <c r="S261" s="7" t="s">
        <v>37</v>
      </c>
      <c r="T261" s="9">
        <v>45616.041666666664</v>
      </c>
      <c r="U261" s="7" t="s">
        <v>57</v>
      </c>
      <c r="V261" s="10">
        <v>690165</v>
      </c>
      <c r="W261" s="10">
        <v>492074.1</v>
      </c>
      <c r="X261" s="10">
        <v>464736.65</v>
      </c>
      <c r="Y261" s="11">
        <v>2</v>
      </c>
      <c r="Z261" s="12"/>
      <c r="AA261" s="13">
        <v>8354.34</v>
      </c>
      <c r="AB261" s="13">
        <v>7890.21</v>
      </c>
      <c r="AC261" s="13">
        <f t="shared" si="15"/>
        <v>1.6977808830011578</v>
      </c>
      <c r="AD261" s="13">
        <f t="shared" si="15"/>
        <v>1.6977808830011576</v>
      </c>
      <c r="AE261" s="8" t="s">
        <v>893</v>
      </c>
    </row>
    <row r="262" spans="1:31" x14ac:dyDescent="0.25">
      <c r="A262" s="7" t="s">
        <v>705</v>
      </c>
      <c r="B262" s="7" t="s">
        <v>361</v>
      </c>
      <c r="C262" s="7" t="s">
        <v>686</v>
      </c>
      <c r="D262" s="7" t="s">
        <v>1144</v>
      </c>
      <c r="E262" s="7" t="s">
        <v>2018</v>
      </c>
      <c r="F262" s="7" t="s">
        <v>474</v>
      </c>
      <c r="G262" s="7" t="s">
        <v>96</v>
      </c>
      <c r="H262" s="7" t="s">
        <v>102</v>
      </c>
      <c r="I262" s="7" t="s">
        <v>102</v>
      </c>
      <c r="J262" s="7" t="s">
        <v>1145</v>
      </c>
      <c r="K262" s="7" t="s">
        <v>54</v>
      </c>
      <c r="L262" s="7" t="s">
        <v>1968</v>
      </c>
      <c r="M262" s="8" t="s">
        <v>1153</v>
      </c>
      <c r="N262" s="8" t="s">
        <v>1154</v>
      </c>
      <c r="O262" s="8" t="s">
        <v>106</v>
      </c>
      <c r="P262" s="7" t="s">
        <v>1846</v>
      </c>
      <c r="Q262" s="7" t="s">
        <v>1848</v>
      </c>
      <c r="R262" s="7" t="s">
        <v>1848</v>
      </c>
      <c r="S262" s="7" t="s">
        <v>37</v>
      </c>
      <c r="T262" s="9">
        <v>45636.041666666664</v>
      </c>
      <c r="U262" s="7" t="s">
        <v>57</v>
      </c>
      <c r="V262" s="10">
        <v>15587791.34</v>
      </c>
      <c r="W262" s="10">
        <v>14029012.199999999</v>
      </c>
      <c r="X262" s="10">
        <v>13249622.630000001</v>
      </c>
      <c r="Y262" s="11">
        <v>1</v>
      </c>
      <c r="Z262" s="12"/>
      <c r="AA262" s="13">
        <v>0</v>
      </c>
      <c r="AB262" s="13">
        <v>0</v>
      </c>
      <c r="AC262" s="13">
        <f t="shared" si="15"/>
        <v>0</v>
      </c>
      <c r="AD262" s="13">
        <f t="shared" si="15"/>
        <v>0</v>
      </c>
      <c r="AE262" s="8" t="s">
        <v>106</v>
      </c>
    </row>
    <row r="263" spans="1:31" x14ac:dyDescent="0.25">
      <c r="A263" s="7" t="s">
        <v>709</v>
      </c>
      <c r="B263" s="7" t="s">
        <v>361</v>
      </c>
      <c r="C263" s="7" t="s">
        <v>686</v>
      </c>
      <c r="D263" s="7" t="s">
        <v>1156</v>
      </c>
      <c r="E263" s="7" t="s">
        <v>2019</v>
      </c>
      <c r="F263" s="7" t="s">
        <v>474</v>
      </c>
      <c r="G263" s="7" t="s">
        <v>96</v>
      </c>
      <c r="H263" s="7" t="s">
        <v>112</v>
      </c>
      <c r="I263" s="7" t="s">
        <v>32</v>
      </c>
      <c r="J263" s="7" t="s">
        <v>1157</v>
      </c>
      <c r="K263" s="7" t="s">
        <v>54</v>
      </c>
      <c r="L263" s="7" t="s">
        <v>1968</v>
      </c>
      <c r="M263" s="8" t="s">
        <v>1158</v>
      </c>
      <c r="N263" s="8" t="s">
        <v>1159</v>
      </c>
      <c r="O263" s="8" t="s">
        <v>58</v>
      </c>
      <c r="P263" s="7" t="s">
        <v>1846</v>
      </c>
      <c r="Q263" s="7" t="s">
        <v>1847</v>
      </c>
      <c r="R263" s="7" t="s">
        <v>1847</v>
      </c>
      <c r="S263" s="7" t="s">
        <v>37</v>
      </c>
      <c r="T263" s="9">
        <v>45657.041666666664</v>
      </c>
      <c r="U263" s="7" t="s">
        <v>57</v>
      </c>
      <c r="V263" s="10">
        <v>2661031.4900000002</v>
      </c>
      <c r="W263" s="10">
        <v>2394928.33</v>
      </c>
      <c r="X263" s="10">
        <v>2261876.7599999998</v>
      </c>
      <c r="Y263" s="11">
        <v>2</v>
      </c>
      <c r="Z263" s="12"/>
      <c r="AA263" s="13">
        <v>0</v>
      </c>
      <c r="AB263" s="13">
        <v>0</v>
      </c>
      <c r="AC263" s="13">
        <f t="shared" si="15"/>
        <v>0</v>
      </c>
      <c r="AD263" s="13">
        <f t="shared" si="15"/>
        <v>0</v>
      </c>
      <c r="AE263" s="8" t="s">
        <v>58</v>
      </c>
    </row>
    <row r="264" spans="1:31" x14ac:dyDescent="0.25">
      <c r="A264" s="7" t="s">
        <v>713</v>
      </c>
      <c r="B264" s="7" t="s">
        <v>361</v>
      </c>
      <c r="C264" s="7" t="s">
        <v>686</v>
      </c>
      <c r="D264" s="7" t="s">
        <v>1156</v>
      </c>
      <c r="E264" s="7" t="s">
        <v>2019</v>
      </c>
      <c r="F264" s="7" t="s">
        <v>474</v>
      </c>
      <c r="G264" s="7" t="s">
        <v>96</v>
      </c>
      <c r="H264" s="7" t="s">
        <v>112</v>
      </c>
      <c r="I264" s="7" t="s">
        <v>32</v>
      </c>
      <c r="J264" s="7" t="s">
        <v>1157</v>
      </c>
      <c r="K264" s="7" t="s">
        <v>54</v>
      </c>
      <c r="L264" s="7" t="s">
        <v>1968</v>
      </c>
      <c r="M264" s="8" t="s">
        <v>1161</v>
      </c>
      <c r="N264" s="8" t="s">
        <v>1162</v>
      </c>
      <c r="O264" s="8" t="s">
        <v>58</v>
      </c>
      <c r="P264" s="7" t="s">
        <v>1846</v>
      </c>
      <c r="Q264" s="7" t="s">
        <v>1847</v>
      </c>
      <c r="R264" s="7" t="s">
        <v>1847</v>
      </c>
      <c r="S264" s="7" t="s">
        <v>37</v>
      </c>
      <c r="T264" s="9">
        <v>45657.041666666664</v>
      </c>
      <c r="U264" s="7" t="s">
        <v>57</v>
      </c>
      <c r="V264" s="10">
        <v>6603357.54</v>
      </c>
      <c r="W264" s="10">
        <v>5943021.7699999996</v>
      </c>
      <c r="X264" s="10">
        <v>5612853.9000000004</v>
      </c>
      <c r="Y264" s="11">
        <v>2</v>
      </c>
      <c r="Z264" s="12"/>
      <c r="AA264" s="13">
        <v>0</v>
      </c>
      <c r="AB264" s="13">
        <v>0</v>
      </c>
      <c r="AC264" s="13">
        <f t="shared" si="15"/>
        <v>0</v>
      </c>
      <c r="AD264" s="13">
        <f t="shared" si="15"/>
        <v>0</v>
      </c>
      <c r="AE264" s="8" t="s">
        <v>58</v>
      </c>
    </row>
    <row r="265" spans="1:31" x14ac:dyDescent="0.25">
      <c r="A265" s="7" t="s">
        <v>717</v>
      </c>
      <c r="B265" s="7" t="s">
        <v>361</v>
      </c>
      <c r="C265" s="7" t="s">
        <v>686</v>
      </c>
      <c r="D265" s="7" t="s">
        <v>1156</v>
      </c>
      <c r="E265" s="7" t="s">
        <v>2019</v>
      </c>
      <c r="F265" s="7" t="s">
        <v>474</v>
      </c>
      <c r="G265" s="7" t="s">
        <v>96</v>
      </c>
      <c r="H265" s="7" t="s">
        <v>112</v>
      </c>
      <c r="I265" s="7" t="s">
        <v>32</v>
      </c>
      <c r="J265" s="7" t="s">
        <v>1157</v>
      </c>
      <c r="K265" s="7" t="s">
        <v>54</v>
      </c>
      <c r="L265" s="7" t="s">
        <v>1968</v>
      </c>
      <c r="M265" s="8" t="s">
        <v>1164</v>
      </c>
      <c r="N265" s="8" t="s">
        <v>1165</v>
      </c>
      <c r="O265" s="8" t="s">
        <v>926</v>
      </c>
      <c r="P265" s="7" t="s">
        <v>1846</v>
      </c>
      <c r="Q265" s="7" t="s">
        <v>1867</v>
      </c>
      <c r="R265" s="7" t="s">
        <v>1895</v>
      </c>
      <c r="S265" s="7" t="s">
        <v>37</v>
      </c>
      <c r="T265" s="9">
        <v>45656.041666666664</v>
      </c>
      <c r="U265" s="7" t="s">
        <v>57</v>
      </c>
      <c r="V265" s="10">
        <v>1011246.88</v>
      </c>
      <c r="W265" s="10">
        <v>910122.18</v>
      </c>
      <c r="X265" s="10">
        <v>859559.84</v>
      </c>
      <c r="Y265" s="11">
        <v>1</v>
      </c>
      <c r="Z265" s="12"/>
      <c r="AA265" s="13">
        <v>0</v>
      </c>
      <c r="AB265" s="13">
        <v>0</v>
      </c>
      <c r="AC265" s="13">
        <f t="shared" si="15"/>
        <v>0</v>
      </c>
      <c r="AD265" s="13">
        <f t="shared" si="15"/>
        <v>0</v>
      </c>
      <c r="AE265" s="8" t="s">
        <v>926</v>
      </c>
    </row>
    <row r="266" spans="1:31" x14ac:dyDescent="0.25">
      <c r="A266" s="7" t="s">
        <v>721</v>
      </c>
      <c r="B266" s="7" t="s">
        <v>361</v>
      </c>
      <c r="C266" s="7" t="s">
        <v>686</v>
      </c>
      <c r="D266" s="7" t="s">
        <v>1156</v>
      </c>
      <c r="E266" s="7" t="s">
        <v>2019</v>
      </c>
      <c r="F266" s="7" t="s">
        <v>474</v>
      </c>
      <c r="G266" s="7" t="s">
        <v>96</v>
      </c>
      <c r="H266" s="7" t="s">
        <v>112</v>
      </c>
      <c r="I266" s="7" t="s">
        <v>32</v>
      </c>
      <c r="J266" s="7" t="s">
        <v>1157</v>
      </c>
      <c r="K266" s="7" t="s">
        <v>54</v>
      </c>
      <c r="L266" s="7" t="s">
        <v>1968</v>
      </c>
      <c r="M266" s="8" t="s">
        <v>1167</v>
      </c>
      <c r="N266" s="8" t="s">
        <v>1168</v>
      </c>
      <c r="O266" s="8" t="s">
        <v>1076</v>
      </c>
      <c r="P266" s="7" t="s">
        <v>1846</v>
      </c>
      <c r="Q266" s="7" t="s">
        <v>1847</v>
      </c>
      <c r="R266" s="7" t="s">
        <v>1847</v>
      </c>
      <c r="S266" s="7" t="s">
        <v>37</v>
      </c>
      <c r="T266" s="9">
        <v>45643.041666666664</v>
      </c>
      <c r="U266" s="7" t="s">
        <v>57</v>
      </c>
      <c r="V266" s="10">
        <v>4243899.9501</v>
      </c>
      <c r="W266" s="10">
        <v>3819509.94</v>
      </c>
      <c r="X266" s="10">
        <v>3607314.9501</v>
      </c>
      <c r="Y266" s="11">
        <v>2</v>
      </c>
      <c r="Z266" s="12"/>
      <c r="AA266" s="13">
        <v>0</v>
      </c>
      <c r="AB266" s="13">
        <v>0</v>
      </c>
      <c r="AC266" s="13">
        <f t="shared" si="15"/>
        <v>0</v>
      </c>
      <c r="AD266" s="13">
        <f t="shared" si="15"/>
        <v>0</v>
      </c>
      <c r="AE266" s="8" t="s">
        <v>1169</v>
      </c>
    </row>
    <row r="267" spans="1:31" x14ac:dyDescent="0.25">
      <c r="A267" s="7" t="s">
        <v>725</v>
      </c>
      <c r="B267" s="7" t="s">
        <v>361</v>
      </c>
      <c r="C267" s="7" t="s">
        <v>686</v>
      </c>
      <c r="D267" s="7" t="s">
        <v>1171</v>
      </c>
      <c r="E267" s="7" t="s">
        <v>2020</v>
      </c>
      <c r="F267" s="7" t="s">
        <v>474</v>
      </c>
      <c r="G267" s="7" t="s">
        <v>31</v>
      </c>
      <c r="H267" s="7" t="s">
        <v>31</v>
      </c>
      <c r="I267" s="7" t="s">
        <v>32</v>
      </c>
      <c r="J267" s="7" t="s">
        <v>1172</v>
      </c>
      <c r="K267" s="7" t="s">
        <v>54</v>
      </c>
      <c r="L267" s="7" t="s">
        <v>1968</v>
      </c>
      <c r="M267" s="8" t="s">
        <v>1173</v>
      </c>
      <c r="N267" s="8" t="s">
        <v>1174</v>
      </c>
      <c r="O267" s="8" t="s">
        <v>1175</v>
      </c>
      <c r="P267" s="7" t="s">
        <v>1933</v>
      </c>
      <c r="Q267" s="7" t="s">
        <v>1934</v>
      </c>
      <c r="R267" s="7" t="s">
        <v>1934</v>
      </c>
      <c r="S267" s="7" t="s">
        <v>37</v>
      </c>
      <c r="T267" s="9">
        <v>45552.083333333336</v>
      </c>
      <c r="U267" s="7" t="s">
        <v>57</v>
      </c>
      <c r="V267" s="10">
        <v>2239843.5</v>
      </c>
      <c r="W267" s="10">
        <v>2015859.14</v>
      </c>
      <c r="X267" s="10">
        <v>1903866.97</v>
      </c>
      <c r="Y267" s="11">
        <v>5</v>
      </c>
      <c r="Z267" s="12"/>
      <c r="AA267" s="13">
        <v>71863.360000000001</v>
      </c>
      <c r="AB267" s="13">
        <v>70883.61</v>
      </c>
      <c r="AC267" s="13">
        <f t="shared" si="15"/>
        <v>3.5648998768832629</v>
      </c>
      <c r="AD267" s="13">
        <f t="shared" si="15"/>
        <v>3.7231388073295899</v>
      </c>
      <c r="AE267" s="8" t="s">
        <v>1175</v>
      </c>
    </row>
    <row r="268" spans="1:31" ht="25.5" x14ac:dyDescent="0.25">
      <c r="A268" s="7" t="s">
        <v>729</v>
      </c>
      <c r="B268" s="7" t="s">
        <v>361</v>
      </c>
      <c r="C268" s="7" t="s">
        <v>686</v>
      </c>
      <c r="D268" s="7" t="s">
        <v>1171</v>
      </c>
      <c r="E268" s="7" t="s">
        <v>2020</v>
      </c>
      <c r="F268" s="7" t="s">
        <v>474</v>
      </c>
      <c r="G268" s="7" t="s">
        <v>31</v>
      </c>
      <c r="H268" s="7" t="s">
        <v>31</v>
      </c>
      <c r="I268" s="7" t="s">
        <v>32</v>
      </c>
      <c r="J268" s="7" t="s">
        <v>1172</v>
      </c>
      <c r="K268" s="7" t="s">
        <v>54</v>
      </c>
      <c r="L268" s="7" t="s">
        <v>1968</v>
      </c>
      <c r="M268" s="8" t="s">
        <v>1177</v>
      </c>
      <c r="N268" s="8" t="s">
        <v>1178</v>
      </c>
      <c r="O268" s="8" t="s">
        <v>1179</v>
      </c>
      <c r="P268" s="7" t="s">
        <v>1846</v>
      </c>
      <c r="Q268" s="7" t="s">
        <v>1858</v>
      </c>
      <c r="R268" s="7" t="s">
        <v>1935</v>
      </c>
      <c r="S268" s="7" t="s">
        <v>37</v>
      </c>
      <c r="T268" s="9">
        <v>45558.083333333336</v>
      </c>
      <c r="U268" s="7" t="s">
        <v>57</v>
      </c>
      <c r="V268" s="10">
        <v>892593.26</v>
      </c>
      <c r="W268" s="10">
        <v>803333.93</v>
      </c>
      <c r="X268" s="10">
        <v>758704.27</v>
      </c>
      <c r="Y268" s="11">
        <v>4</v>
      </c>
      <c r="Z268" s="12"/>
      <c r="AA268" s="13">
        <v>21238.91</v>
      </c>
      <c r="AB268" s="13">
        <v>20058.97</v>
      </c>
      <c r="AC268" s="13">
        <f t="shared" si="15"/>
        <v>2.6438457541560578</v>
      </c>
      <c r="AD268" s="13">
        <f t="shared" si="15"/>
        <v>2.6438456712521203</v>
      </c>
      <c r="AE268" s="8" t="s">
        <v>1179</v>
      </c>
    </row>
    <row r="269" spans="1:31" x14ac:dyDescent="0.25">
      <c r="A269" s="7" t="s">
        <v>733</v>
      </c>
      <c r="B269" s="7" t="s">
        <v>361</v>
      </c>
      <c r="C269" s="7" t="s">
        <v>686</v>
      </c>
      <c r="D269" s="7" t="s">
        <v>1171</v>
      </c>
      <c r="E269" s="7" t="s">
        <v>2020</v>
      </c>
      <c r="F269" s="7" t="s">
        <v>474</v>
      </c>
      <c r="G269" s="7" t="s">
        <v>31</v>
      </c>
      <c r="H269" s="7" t="s">
        <v>31</v>
      </c>
      <c r="I269" s="7" t="s">
        <v>32</v>
      </c>
      <c r="J269" s="7" t="s">
        <v>1172</v>
      </c>
      <c r="K269" s="7" t="s">
        <v>54</v>
      </c>
      <c r="L269" s="7" t="s">
        <v>1968</v>
      </c>
      <c r="M269" s="8" t="s">
        <v>1181</v>
      </c>
      <c r="N269" s="8" t="s">
        <v>1182</v>
      </c>
      <c r="O269" s="8" t="s">
        <v>1183</v>
      </c>
      <c r="P269" s="7" t="s">
        <v>1846</v>
      </c>
      <c r="Q269" s="7" t="s">
        <v>1847</v>
      </c>
      <c r="R269" s="7" t="s">
        <v>1847</v>
      </c>
      <c r="S269" s="7" t="s">
        <v>37</v>
      </c>
      <c r="T269" s="9">
        <v>45553.083333333336</v>
      </c>
      <c r="U269" s="7" t="s">
        <v>57</v>
      </c>
      <c r="V269" s="10">
        <v>451030</v>
      </c>
      <c r="W269" s="10">
        <v>405927</v>
      </c>
      <c r="X269" s="10">
        <v>383375.5</v>
      </c>
      <c r="Y269" s="11">
        <v>4</v>
      </c>
      <c r="Z269" s="12"/>
      <c r="AA269" s="13">
        <v>149173.66</v>
      </c>
      <c r="AB269" s="13">
        <v>140886.23000000001</v>
      </c>
      <c r="AC269" s="13">
        <f t="shared" si="15"/>
        <v>36.748888346919522</v>
      </c>
      <c r="AD269" s="13">
        <f t="shared" si="15"/>
        <v>36.748887187626757</v>
      </c>
      <c r="AE269" s="8" t="s">
        <v>1183</v>
      </c>
    </row>
    <row r="270" spans="1:31" x14ac:dyDescent="0.25">
      <c r="A270" s="7" t="s">
        <v>737</v>
      </c>
      <c r="B270" s="7" t="s">
        <v>361</v>
      </c>
      <c r="C270" s="7" t="s">
        <v>686</v>
      </c>
      <c r="D270" s="7" t="s">
        <v>1171</v>
      </c>
      <c r="E270" s="7" t="s">
        <v>2020</v>
      </c>
      <c r="F270" s="7" t="s">
        <v>474</v>
      </c>
      <c r="G270" s="7" t="s">
        <v>31</v>
      </c>
      <c r="H270" s="7" t="s">
        <v>31</v>
      </c>
      <c r="I270" s="7" t="s">
        <v>32</v>
      </c>
      <c r="J270" s="7" t="s">
        <v>1172</v>
      </c>
      <c r="K270" s="7" t="s">
        <v>54</v>
      </c>
      <c r="L270" s="7" t="s">
        <v>1968</v>
      </c>
      <c r="M270" s="8" t="s">
        <v>1185</v>
      </c>
      <c r="N270" s="8" t="s">
        <v>1186</v>
      </c>
      <c r="O270" s="8" t="s">
        <v>1187</v>
      </c>
      <c r="P270" s="7" t="s">
        <v>1846</v>
      </c>
      <c r="Q270" s="7" t="s">
        <v>1858</v>
      </c>
      <c r="R270" s="7" t="s">
        <v>1879</v>
      </c>
      <c r="S270" s="7" t="s">
        <v>37</v>
      </c>
      <c r="T270" s="9">
        <v>45526.083333333336</v>
      </c>
      <c r="U270" s="7" t="s">
        <v>57</v>
      </c>
      <c r="V270" s="10">
        <v>1045328.88</v>
      </c>
      <c r="W270" s="10">
        <v>940795.98</v>
      </c>
      <c r="X270" s="10">
        <v>888529.54</v>
      </c>
      <c r="Y270" s="11">
        <v>4</v>
      </c>
      <c r="Z270" s="12"/>
      <c r="AA270" s="13">
        <v>205016.58000000002</v>
      </c>
      <c r="AB270" s="13">
        <v>193626.77</v>
      </c>
      <c r="AC270" s="13">
        <f t="shared" si="15"/>
        <v>21.791821431890046</v>
      </c>
      <c r="AD270" s="13">
        <f t="shared" si="15"/>
        <v>21.791821350137667</v>
      </c>
      <c r="AE270" s="8" t="s">
        <v>1188</v>
      </c>
    </row>
    <row r="271" spans="1:31" x14ac:dyDescent="0.25">
      <c r="A271" s="7" t="s">
        <v>741</v>
      </c>
      <c r="B271" s="7" t="s">
        <v>361</v>
      </c>
      <c r="C271" s="7" t="s">
        <v>686</v>
      </c>
      <c r="D271" s="7" t="s">
        <v>1171</v>
      </c>
      <c r="E271" s="7" t="s">
        <v>2020</v>
      </c>
      <c r="F271" s="7" t="s">
        <v>474</v>
      </c>
      <c r="G271" s="7" t="s">
        <v>31</v>
      </c>
      <c r="H271" s="7" t="s">
        <v>31</v>
      </c>
      <c r="I271" s="7" t="s">
        <v>32</v>
      </c>
      <c r="J271" s="7" t="s">
        <v>1172</v>
      </c>
      <c r="K271" s="7" t="s">
        <v>54</v>
      </c>
      <c r="L271" s="7" t="s">
        <v>1968</v>
      </c>
      <c r="M271" s="8" t="s">
        <v>1190</v>
      </c>
      <c r="N271" s="8" t="s">
        <v>1191</v>
      </c>
      <c r="O271" s="8" t="s">
        <v>1192</v>
      </c>
      <c r="P271" s="7" t="s">
        <v>1924</v>
      </c>
      <c r="Q271" s="7" t="s">
        <v>1936</v>
      </c>
      <c r="R271" s="7" t="s">
        <v>1936</v>
      </c>
      <c r="S271" s="7" t="s">
        <v>37</v>
      </c>
      <c r="T271" s="9">
        <v>45544.083333333336</v>
      </c>
      <c r="U271" s="7" t="s">
        <v>57</v>
      </c>
      <c r="V271" s="10">
        <v>1022209.68</v>
      </c>
      <c r="W271" s="10">
        <v>919988.7</v>
      </c>
      <c r="X271" s="10">
        <v>868878.22</v>
      </c>
      <c r="Y271" s="11">
        <v>3</v>
      </c>
      <c r="Z271" s="12"/>
      <c r="AA271" s="13">
        <v>129160.88</v>
      </c>
      <c r="AB271" s="13">
        <v>121985.27</v>
      </c>
      <c r="AC271" s="13">
        <f t="shared" si="15"/>
        <v>14.039398527394956</v>
      </c>
      <c r="AD271" s="13">
        <f t="shared" si="15"/>
        <v>14.03939783414067</v>
      </c>
      <c r="AE271" s="8" t="s">
        <v>1192</v>
      </c>
    </row>
    <row r="272" spans="1:31" x14ac:dyDescent="0.25">
      <c r="A272" s="7" t="s">
        <v>745</v>
      </c>
      <c r="B272" s="7" t="s">
        <v>361</v>
      </c>
      <c r="C272" s="7" t="s">
        <v>686</v>
      </c>
      <c r="D272" s="7" t="s">
        <v>1171</v>
      </c>
      <c r="E272" s="7" t="s">
        <v>2020</v>
      </c>
      <c r="F272" s="7" t="s">
        <v>474</v>
      </c>
      <c r="G272" s="7" t="s">
        <v>31</v>
      </c>
      <c r="H272" s="7" t="s">
        <v>31</v>
      </c>
      <c r="I272" s="7" t="s">
        <v>32</v>
      </c>
      <c r="J272" s="7" t="s">
        <v>1172</v>
      </c>
      <c r="K272" s="7" t="s">
        <v>54</v>
      </c>
      <c r="L272" s="7" t="s">
        <v>1968</v>
      </c>
      <c r="M272" s="8" t="s">
        <v>1194</v>
      </c>
      <c r="N272" s="8" t="s">
        <v>1195</v>
      </c>
      <c r="O272" s="8" t="s">
        <v>1192</v>
      </c>
      <c r="P272" s="7" t="s">
        <v>1924</v>
      </c>
      <c r="Q272" s="7" t="s">
        <v>1936</v>
      </c>
      <c r="R272" s="7" t="s">
        <v>1936</v>
      </c>
      <c r="S272" s="7" t="s">
        <v>37</v>
      </c>
      <c r="T272" s="9">
        <v>45544.083333333336</v>
      </c>
      <c r="U272" s="7" t="s">
        <v>57</v>
      </c>
      <c r="V272" s="10">
        <v>951742.15</v>
      </c>
      <c r="W272" s="10">
        <v>856567.92</v>
      </c>
      <c r="X272" s="10">
        <v>808980.82</v>
      </c>
      <c r="Y272" s="11">
        <v>3</v>
      </c>
      <c r="Z272" s="12"/>
      <c r="AA272" s="13">
        <v>6256.79</v>
      </c>
      <c r="AB272" s="13">
        <v>5909.19</v>
      </c>
      <c r="AC272" s="13">
        <f t="shared" si="15"/>
        <v>0.73044878916315237</v>
      </c>
      <c r="AD272" s="13">
        <f t="shared" si="15"/>
        <v>0.73044871447014037</v>
      </c>
      <c r="AE272" s="8" t="s">
        <v>1192</v>
      </c>
    </row>
    <row r="273" spans="1:31" x14ac:dyDescent="0.25">
      <c r="A273" s="7" t="s">
        <v>749</v>
      </c>
      <c r="B273" s="7" t="s">
        <v>361</v>
      </c>
      <c r="C273" s="7" t="s">
        <v>686</v>
      </c>
      <c r="D273" s="7" t="s">
        <v>1171</v>
      </c>
      <c r="E273" s="7" t="s">
        <v>2020</v>
      </c>
      <c r="F273" s="7" t="s">
        <v>474</v>
      </c>
      <c r="G273" s="7" t="s">
        <v>31</v>
      </c>
      <c r="H273" s="7" t="s">
        <v>31</v>
      </c>
      <c r="I273" s="7" t="s">
        <v>32</v>
      </c>
      <c r="J273" s="7" t="s">
        <v>1172</v>
      </c>
      <c r="K273" s="7" t="s">
        <v>54</v>
      </c>
      <c r="L273" s="7" t="s">
        <v>1968</v>
      </c>
      <c r="M273" s="8" t="s">
        <v>1197</v>
      </c>
      <c r="N273" s="8" t="s">
        <v>1198</v>
      </c>
      <c r="O273" s="8" t="s">
        <v>1175</v>
      </c>
      <c r="P273" s="7" t="s">
        <v>1933</v>
      </c>
      <c r="Q273" s="7" t="s">
        <v>1934</v>
      </c>
      <c r="R273" s="7" t="s">
        <v>1934</v>
      </c>
      <c r="S273" s="7" t="s">
        <v>37</v>
      </c>
      <c r="T273" s="9">
        <v>45551.083333333336</v>
      </c>
      <c r="U273" s="7" t="s">
        <v>57</v>
      </c>
      <c r="V273" s="10">
        <v>1293889.68</v>
      </c>
      <c r="W273" s="10">
        <v>1164500.7</v>
      </c>
      <c r="X273" s="10">
        <v>1099806.22</v>
      </c>
      <c r="Y273" s="11">
        <v>4</v>
      </c>
      <c r="Z273" s="12"/>
      <c r="AA273" s="13">
        <v>94173.14</v>
      </c>
      <c r="AB273" s="13">
        <v>88941.3</v>
      </c>
      <c r="AC273" s="13">
        <f t="shared" ref="AC273:AD288" si="16">AA273*100/W273</f>
        <v>8.0869972856177768</v>
      </c>
      <c r="AD273" s="13">
        <f t="shared" si="16"/>
        <v>8.0869973621353051</v>
      </c>
      <c r="AE273" s="8" t="s">
        <v>1199</v>
      </c>
    </row>
    <row r="274" spans="1:31" x14ac:dyDescent="0.25">
      <c r="A274" s="7" t="s">
        <v>753</v>
      </c>
      <c r="B274" s="7" t="s">
        <v>361</v>
      </c>
      <c r="C274" s="7" t="s">
        <v>686</v>
      </c>
      <c r="D274" s="7" t="s">
        <v>1171</v>
      </c>
      <c r="E274" s="7" t="s">
        <v>2020</v>
      </c>
      <c r="F274" s="7" t="s">
        <v>474</v>
      </c>
      <c r="G274" s="7" t="s">
        <v>31</v>
      </c>
      <c r="H274" s="7" t="s">
        <v>31</v>
      </c>
      <c r="I274" s="7" t="s">
        <v>32</v>
      </c>
      <c r="J274" s="7" t="s">
        <v>1172</v>
      </c>
      <c r="K274" s="7" t="s">
        <v>54</v>
      </c>
      <c r="L274" s="7" t="s">
        <v>1968</v>
      </c>
      <c r="M274" s="8" t="s">
        <v>1201</v>
      </c>
      <c r="N274" s="8" t="s">
        <v>1202</v>
      </c>
      <c r="O274" s="8" t="s">
        <v>1192</v>
      </c>
      <c r="P274" s="7" t="s">
        <v>1924</v>
      </c>
      <c r="Q274" s="7" t="s">
        <v>1936</v>
      </c>
      <c r="R274" s="7" t="s">
        <v>1936</v>
      </c>
      <c r="S274" s="7" t="s">
        <v>37</v>
      </c>
      <c r="T274" s="9">
        <v>45544.083333333336</v>
      </c>
      <c r="U274" s="7" t="s">
        <v>57</v>
      </c>
      <c r="V274" s="10">
        <v>1752338.4</v>
      </c>
      <c r="W274" s="10">
        <v>1577104.56</v>
      </c>
      <c r="X274" s="10">
        <v>1489487.64</v>
      </c>
      <c r="Y274" s="11">
        <v>3</v>
      </c>
      <c r="Z274" s="12"/>
      <c r="AA274" s="13">
        <v>8740.7999999999993</v>
      </c>
      <c r="AB274" s="13">
        <v>8255.2000000000007</v>
      </c>
      <c r="AC274" s="13">
        <f t="shared" si="16"/>
        <v>0.55423084947519263</v>
      </c>
      <c r="AD274" s="13">
        <f t="shared" si="16"/>
        <v>0.55423084947519285</v>
      </c>
      <c r="AE274" s="8" t="s">
        <v>1192</v>
      </c>
    </row>
    <row r="275" spans="1:31" ht="25.5" x14ac:dyDescent="0.25">
      <c r="A275" s="7" t="s">
        <v>757</v>
      </c>
      <c r="B275" s="7" t="s">
        <v>361</v>
      </c>
      <c r="C275" s="7" t="s">
        <v>686</v>
      </c>
      <c r="D275" s="7" t="s">
        <v>1171</v>
      </c>
      <c r="E275" s="7" t="s">
        <v>2020</v>
      </c>
      <c r="F275" s="7" t="s">
        <v>474</v>
      </c>
      <c r="G275" s="7" t="s">
        <v>31</v>
      </c>
      <c r="H275" s="7" t="s">
        <v>31</v>
      </c>
      <c r="I275" s="7" t="s">
        <v>32</v>
      </c>
      <c r="J275" s="7" t="s">
        <v>1172</v>
      </c>
      <c r="K275" s="7" t="s">
        <v>54</v>
      </c>
      <c r="L275" s="7" t="s">
        <v>1968</v>
      </c>
      <c r="M275" s="8" t="s">
        <v>1204</v>
      </c>
      <c r="N275" s="8" t="s">
        <v>1205</v>
      </c>
      <c r="O275" s="8" t="s">
        <v>1206</v>
      </c>
      <c r="P275" s="7" t="s">
        <v>1846</v>
      </c>
      <c r="Q275" s="7" t="s">
        <v>1848</v>
      </c>
      <c r="R275" s="7" t="s">
        <v>1848</v>
      </c>
      <c r="S275" s="7" t="s">
        <v>37</v>
      </c>
      <c r="T275" s="9">
        <v>45553.083333333336</v>
      </c>
      <c r="U275" s="7" t="s">
        <v>57</v>
      </c>
      <c r="V275" s="10">
        <v>1984618.56</v>
      </c>
      <c r="W275" s="10">
        <v>1786156.6901000002</v>
      </c>
      <c r="X275" s="10">
        <v>1686925.7701000003</v>
      </c>
      <c r="Y275" s="11">
        <v>2</v>
      </c>
      <c r="Z275" s="12"/>
      <c r="AA275" s="13">
        <v>113720.12</v>
      </c>
      <c r="AB275" s="13">
        <v>107402.34</v>
      </c>
      <c r="AC275" s="13">
        <f t="shared" si="16"/>
        <v>6.3667493804047632</v>
      </c>
      <c r="AD275" s="13">
        <f t="shared" si="16"/>
        <v>6.3667496165900195</v>
      </c>
      <c r="AE275" s="8" t="s">
        <v>1206</v>
      </c>
    </row>
    <row r="276" spans="1:31" x14ac:dyDescent="0.25">
      <c r="A276" s="7" t="s">
        <v>761</v>
      </c>
      <c r="B276" s="7" t="s">
        <v>361</v>
      </c>
      <c r="C276" s="7" t="s">
        <v>686</v>
      </c>
      <c r="D276" s="7" t="s">
        <v>1171</v>
      </c>
      <c r="E276" s="7" t="s">
        <v>2020</v>
      </c>
      <c r="F276" s="7" t="s">
        <v>474</v>
      </c>
      <c r="G276" s="7" t="s">
        <v>31</v>
      </c>
      <c r="H276" s="7" t="s">
        <v>31</v>
      </c>
      <c r="I276" s="7" t="s">
        <v>32</v>
      </c>
      <c r="J276" s="7" t="s">
        <v>1172</v>
      </c>
      <c r="K276" s="7" t="s">
        <v>54</v>
      </c>
      <c r="L276" s="7" t="s">
        <v>1968</v>
      </c>
      <c r="M276" s="8" t="s">
        <v>1208</v>
      </c>
      <c r="N276" s="8" t="s">
        <v>1209</v>
      </c>
      <c r="O276" s="8" t="s">
        <v>1210</v>
      </c>
      <c r="P276" s="7" t="s">
        <v>1846</v>
      </c>
      <c r="Q276" s="7" t="s">
        <v>1847</v>
      </c>
      <c r="R276" s="7" t="s">
        <v>1847</v>
      </c>
      <c r="S276" s="7" t="s">
        <v>37</v>
      </c>
      <c r="T276" s="9">
        <v>45527.083333333336</v>
      </c>
      <c r="U276" s="7" t="s">
        <v>57</v>
      </c>
      <c r="V276" s="10">
        <v>2990642.85</v>
      </c>
      <c r="W276" s="10">
        <v>2691578.56</v>
      </c>
      <c r="X276" s="10">
        <v>2542046.42</v>
      </c>
      <c r="Y276" s="11">
        <v>4</v>
      </c>
      <c r="Z276" s="12"/>
      <c r="AA276" s="13">
        <v>383594.77999999997</v>
      </c>
      <c r="AB276" s="13">
        <v>362283.96</v>
      </c>
      <c r="AC276" s="13">
        <f t="shared" si="16"/>
        <v>14.251665758550253</v>
      </c>
      <c r="AD276" s="13">
        <f t="shared" si="16"/>
        <v>14.25166578980096</v>
      </c>
      <c r="AE276" s="8" t="s">
        <v>1210</v>
      </c>
    </row>
    <row r="277" spans="1:31" x14ac:dyDescent="0.25">
      <c r="A277" s="7" t="s">
        <v>765</v>
      </c>
      <c r="B277" s="7" t="s">
        <v>361</v>
      </c>
      <c r="C277" s="7" t="s">
        <v>686</v>
      </c>
      <c r="D277" s="7" t="s">
        <v>1171</v>
      </c>
      <c r="E277" s="7" t="s">
        <v>2020</v>
      </c>
      <c r="F277" s="7" t="s">
        <v>474</v>
      </c>
      <c r="G277" s="7" t="s">
        <v>31</v>
      </c>
      <c r="H277" s="7" t="s">
        <v>31</v>
      </c>
      <c r="I277" s="7" t="s">
        <v>32</v>
      </c>
      <c r="J277" s="7" t="s">
        <v>1172</v>
      </c>
      <c r="K277" s="7" t="s">
        <v>54</v>
      </c>
      <c r="L277" s="7" t="s">
        <v>1968</v>
      </c>
      <c r="M277" s="8" t="s">
        <v>1212</v>
      </c>
      <c r="N277" s="8" t="s">
        <v>1213</v>
      </c>
      <c r="O277" s="8" t="s">
        <v>1214</v>
      </c>
      <c r="P277" s="7" t="s">
        <v>1846</v>
      </c>
      <c r="Q277" s="7" t="s">
        <v>1848</v>
      </c>
      <c r="R277" s="7" t="s">
        <v>1848</v>
      </c>
      <c r="S277" s="7" t="s">
        <v>37</v>
      </c>
      <c r="T277" s="9">
        <v>45520.083333333336</v>
      </c>
      <c r="U277" s="7" t="s">
        <v>57</v>
      </c>
      <c r="V277" s="10">
        <v>1146660.6299999999</v>
      </c>
      <c r="W277" s="10">
        <v>1031994.56</v>
      </c>
      <c r="X277" s="10">
        <v>974661.53</v>
      </c>
      <c r="Y277" s="11">
        <v>4</v>
      </c>
      <c r="Z277" s="12"/>
      <c r="AA277" s="13">
        <v>26217.200000000001</v>
      </c>
      <c r="AB277" s="13">
        <v>24760.69</v>
      </c>
      <c r="AC277" s="13">
        <f t="shared" si="16"/>
        <v>2.5404397480544856</v>
      </c>
      <c r="AD277" s="13">
        <f t="shared" si="16"/>
        <v>2.5404398591580812</v>
      </c>
      <c r="AE277" s="8" t="s">
        <v>1215</v>
      </c>
    </row>
    <row r="278" spans="1:31" x14ac:dyDescent="0.25">
      <c r="A278" s="7" t="s">
        <v>1819</v>
      </c>
      <c r="B278" s="7" t="s">
        <v>361</v>
      </c>
      <c r="C278" s="7" t="s">
        <v>686</v>
      </c>
      <c r="D278" s="7" t="s">
        <v>1171</v>
      </c>
      <c r="E278" s="7" t="s">
        <v>2020</v>
      </c>
      <c r="F278" s="7" t="s">
        <v>474</v>
      </c>
      <c r="G278" s="7" t="s">
        <v>31</v>
      </c>
      <c r="H278" s="7" t="s">
        <v>31</v>
      </c>
      <c r="I278" s="7" t="s">
        <v>32</v>
      </c>
      <c r="J278" s="7" t="s">
        <v>1172</v>
      </c>
      <c r="K278" s="7" t="s">
        <v>54</v>
      </c>
      <c r="L278" s="7" t="s">
        <v>1968</v>
      </c>
      <c r="M278" s="8" t="s">
        <v>1217</v>
      </c>
      <c r="N278" s="8" t="s">
        <v>1218</v>
      </c>
      <c r="O278" s="8" t="s">
        <v>1175</v>
      </c>
      <c r="P278" s="7" t="s">
        <v>1933</v>
      </c>
      <c r="Q278" s="7" t="s">
        <v>1934</v>
      </c>
      <c r="R278" s="7" t="s">
        <v>1934</v>
      </c>
      <c r="S278" s="7" t="s">
        <v>37</v>
      </c>
      <c r="T278" s="9">
        <v>45551.083333333336</v>
      </c>
      <c r="U278" s="7" t="s">
        <v>57</v>
      </c>
      <c r="V278" s="10">
        <v>1412108.71</v>
      </c>
      <c r="W278" s="10">
        <v>1270897.83</v>
      </c>
      <c r="X278" s="10">
        <v>1200292.3999999999</v>
      </c>
      <c r="Y278" s="11">
        <v>4</v>
      </c>
      <c r="Z278" s="12"/>
      <c r="AA278" s="13">
        <v>63503.42</v>
      </c>
      <c r="AB278" s="13">
        <v>59975.45</v>
      </c>
      <c r="AC278" s="13">
        <f t="shared" si="16"/>
        <v>4.9967368344629239</v>
      </c>
      <c r="AD278" s="13">
        <f t="shared" si="16"/>
        <v>4.9967366285081871</v>
      </c>
      <c r="AE278" s="8" t="s">
        <v>1199</v>
      </c>
    </row>
    <row r="279" spans="1:31" x14ac:dyDescent="0.25">
      <c r="A279" s="7" t="s">
        <v>1820</v>
      </c>
      <c r="B279" s="7" t="s">
        <v>361</v>
      </c>
      <c r="C279" s="7" t="s">
        <v>686</v>
      </c>
      <c r="D279" s="7" t="s">
        <v>1171</v>
      </c>
      <c r="E279" s="7" t="s">
        <v>2020</v>
      </c>
      <c r="F279" s="7" t="s">
        <v>474</v>
      </c>
      <c r="G279" s="7" t="s">
        <v>31</v>
      </c>
      <c r="H279" s="7" t="s">
        <v>31</v>
      </c>
      <c r="I279" s="7" t="s">
        <v>32</v>
      </c>
      <c r="J279" s="7" t="s">
        <v>1172</v>
      </c>
      <c r="K279" s="7" t="s">
        <v>54</v>
      </c>
      <c r="L279" s="7" t="s">
        <v>1968</v>
      </c>
      <c r="M279" s="8" t="s">
        <v>1220</v>
      </c>
      <c r="N279" s="8" t="s">
        <v>1221</v>
      </c>
      <c r="O279" s="8" t="s">
        <v>1222</v>
      </c>
      <c r="P279" s="7" t="s">
        <v>1846</v>
      </c>
      <c r="Q279" s="7" t="s">
        <v>1858</v>
      </c>
      <c r="R279" s="7" t="s">
        <v>1917</v>
      </c>
      <c r="S279" s="7" t="s">
        <v>37</v>
      </c>
      <c r="T279" s="9">
        <v>45526.083333333336</v>
      </c>
      <c r="U279" s="7" t="s">
        <v>57</v>
      </c>
      <c r="V279" s="10">
        <v>1023595.91</v>
      </c>
      <c r="W279" s="10">
        <v>921236.31</v>
      </c>
      <c r="X279" s="10">
        <v>870056.52</v>
      </c>
      <c r="Y279" s="11">
        <v>4</v>
      </c>
      <c r="Z279" s="12"/>
      <c r="AA279" s="13">
        <v>37697.919999999998</v>
      </c>
      <c r="AB279" s="13">
        <v>35603.589999999997</v>
      </c>
      <c r="AC279" s="13">
        <f t="shared" si="16"/>
        <v>4.0921009724421307</v>
      </c>
      <c r="AD279" s="13">
        <f t="shared" si="16"/>
        <v>4.0921008212202112</v>
      </c>
      <c r="AE279" s="8" t="s">
        <v>1223</v>
      </c>
    </row>
    <row r="280" spans="1:31" x14ac:dyDescent="0.25">
      <c r="A280" s="7" t="s">
        <v>769</v>
      </c>
      <c r="B280" s="7" t="s">
        <v>361</v>
      </c>
      <c r="C280" s="7" t="s">
        <v>686</v>
      </c>
      <c r="D280" s="7" t="s">
        <v>1225</v>
      </c>
      <c r="E280" s="7" t="s">
        <v>2021</v>
      </c>
      <c r="F280" s="7" t="s">
        <v>474</v>
      </c>
      <c r="G280" s="7" t="s">
        <v>31</v>
      </c>
      <c r="H280" s="7" t="s">
        <v>31</v>
      </c>
      <c r="I280" s="7" t="s">
        <v>32</v>
      </c>
      <c r="J280" s="7" t="s">
        <v>1226</v>
      </c>
      <c r="K280" s="7" t="s">
        <v>54</v>
      </c>
      <c r="L280" s="7" t="s">
        <v>1969</v>
      </c>
      <c r="M280" s="8" t="s">
        <v>1227</v>
      </c>
      <c r="N280" s="8" t="s">
        <v>1228</v>
      </c>
      <c r="O280" s="8" t="s">
        <v>1229</v>
      </c>
      <c r="P280" s="7" t="s">
        <v>1846</v>
      </c>
      <c r="Q280" s="7" t="s">
        <v>1873</v>
      </c>
      <c r="R280" s="7" t="s">
        <v>1908</v>
      </c>
      <c r="S280" s="7" t="s">
        <v>37</v>
      </c>
      <c r="T280" s="9">
        <v>45490.083333333336</v>
      </c>
      <c r="U280" s="7" t="s">
        <v>57</v>
      </c>
      <c r="V280" s="10">
        <v>529664.5</v>
      </c>
      <c r="W280" s="10">
        <v>501094.5</v>
      </c>
      <c r="X280" s="10">
        <v>450214.82</v>
      </c>
      <c r="Y280" s="11">
        <v>3</v>
      </c>
      <c r="Z280" s="12"/>
      <c r="AA280" s="13">
        <v>56569.99</v>
      </c>
      <c r="AB280" s="13">
        <v>50826.03</v>
      </c>
      <c r="AC280" s="13">
        <f t="shared" si="16"/>
        <v>11.28928575348562</v>
      </c>
      <c r="AD280" s="13">
        <f t="shared" si="16"/>
        <v>11.289284079986528</v>
      </c>
      <c r="AE280" s="8" t="s">
        <v>1229</v>
      </c>
    </row>
    <row r="281" spans="1:31" x14ac:dyDescent="0.25">
      <c r="A281" s="7" t="s">
        <v>776</v>
      </c>
      <c r="B281" s="7" t="s">
        <v>361</v>
      </c>
      <c r="C281" s="7" t="s">
        <v>686</v>
      </c>
      <c r="D281" s="7" t="s">
        <v>1225</v>
      </c>
      <c r="E281" s="7" t="s">
        <v>2021</v>
      </c>
      <c r="F281" s="7" t="s">
        <v>474</v>
      </c>
      <c r="G281" s="7" t="s">
        <v>31</v>
      </c>
      <c r="H281" s="7" t="s">
        <v>31</v>
      </c>
      <c r="I281" s="7" t="s">
        <v>32</v>
      </c>
      <c r="J281" s="7" t="s">
        <v>1226</v>
      </c>
      <c r="K281" s="7" t="s">
        <v>54</v>
      </c>
      <c r="L281" s="7" t="s">
        <v>1969</v>
      </c>
      <c r="M281" s="8" t="s">
        <v>1231</v>
      </c>
      <c r="N281" s="8" t="s">
        <v>1232</v>
      </c>
      <c r="O281" s="8" t="s">
        <v>1233</v>
      </c>
      <c r="P281" s="7" t="s">
        <v>1846</v>
      </c>
      <c r="Q281" s="7" t="s">
        <v>1847</v>
      </c>
      <c r="R281" s="7" t="s">
        <v>1847</v>
      </c>
      <c r="S281" s="7" t="s">
        <v>37</v>
      </c>
      <c r="T281" s="9">
        <v>45464.083333333336</v>
      </c>
      <c r="U281" s="7" t="s">
        <v>57</v>
      </c>
      <c r="V281" s="10">
        <v>827492.25</v>
      </c>
      <c r="W281" s="10">
        <v>786117.63</v>
      </c>
      <c r="X281" s="10">
        <v>703368.41</v>
      </c>
      <c r="Y281" s="11">
        <v>3</v>
      </c>
      <c r="Z281" s="12"/>
      <c r="AA281" s="13">
        <v>138512.41</v>
      </c>
      <c r="AB281" s="13">
        <v>123932.16</v>
      </c>
      <c r="AC281" s="13">
        <f t="shared" si="16"/>
        <v>17.619807101896441</v>
      </c>
      <c r="AD281" s="13">
        <f t="shared" si="16"/>
        <v>17.61980752021547</v>
      </c>
      <c r="AE281" s="8" t="s">
        <v>1234</v>
      </c>
    </row>
    <row r="282" spans="1:31" x14ac:dyDescent="0.25">
      <c r="A282" s="7" t="s">
        <v>780</v>
      </c>
      <c r="B282" s="7" t="s">
        <v>361</v>
      </c>
      <c r="C282" s="7" t="s">
        <v>686</v>
      </c>
      <c r="D282" s="7" t="s">
        <v>1225</v>
      </c>
      <c r="E282" s="7" t="s">
        <v>2021</v>
      </c>
      <c r="F282" s="7" t="s">
        <v>474</v>
      </c>
      <c r="G282" s="7" t="s">
        <v>31</v>
      </c>
      <c r="H282" s="7" t="s">
        <v>31</v>
      </c>
      <c r="I282" s="7" t="s">
        <v>32</v>
      </c>
      <c r="J282" s="7" t="s">
        <v>1226</v>
      </c>
      <c r="K282" s="7" t="s">
        <v>54</v>
      </c>
      <c r="L282" s="7" t="s">
        <v>1969</v>
      </c>
      <c r="M282" s="8" t="s">
        <v>1236</v>
      </c>
      <c r="N282" s="8" t="s">
        <v>1237</v>
      </c>
      <c r="O282" s="8" t="s">
        <v>1238</v>
      </c>
      <c r="P282" s="7" t="s">
        <v>1846</v>
      </c>
      <c r="Q282" s="7" t="s">
        <v>1847</v>
      </c>
      <c r="R282" s="7" t="s">
        <v>1847</v>
      </c>
      <c r="S282" s="7" t="s">
        <v>37</v>
      </c>
      <c r="T282" s="9">
        <v>45469.083333333336</v>
      </c>
      <c r="U282" s="7" t="s">
        <v>57</v>
      </c>
      <c r="V282" s="10">
        <v>1035541.9998999998</v>
      </c>
      <c r="W282" s="10">
        <v>983662.00010000018</v>
      </c>
      <c r="X282" s="10">
        <v>880210.6996000004</v>
      </c>
      <c r="Y282" s="11">
        <v>6</v>
      </c>
      <c r="Z282" s="12"/>
      <c r="AA282" s="13">
        <v>770638.44</v>
      </c>
      <c r="AB282" s="13">
        <v>689590.74</v>
      </c>
      <c r="AC282" s="13">
        <f t="shared" si="16"/>
        <v>78.343825411742657</v>
      </c>
      <c r="AD282" s="13">
        <f t="shared" si="16"/>
        <v>78.343826121788226</v>
      </c>
      <c r="AE282" s="8" t="s">
        <v>1239</v>
      </c>
    </row>
    <row r="283" spans="1:31" x14ac:dyDescent="0.25">
      <c r="A283" s="7" t="s">
        <v>784</v>
      </c>
      <c r="B283" s="7" t="s">
        <v>361</v>
      </c>
      <c r="C283" s="7" t="s">
        <v>686</v>
      </c>
      <c r="D283" s="7" t="s">
        <v>1225</v>
      </c>
      <c r="E283" s="7" t="s">
        <v>2021</v>
      </c>
      <c r="F283" s="7" t="s">
        <v>474</v>
      </c>
      <c r="G283" s="7" t="s">
        <v>31</v>
      </c>
      <c r="H283" s="7" t="s">
        <v>31</v>
      </c>
      <c r="I283" s="7" t="s">
        <v>32</v>
      </c>
      <c r="J283" s="7" t="s">
        <v>1226</v>
      </c>
      <c r="K283" s="7" t="s">
        <v>54</v>
      </c>
      <c r="L283" s="7" t="s">
        <v>1969</v>
      </c>
      <c r="M283" s="8" t="s">
        <v>1241</v>
      </c>
      <c r="N283" s="8" t="s">
        <v>1242</v>
      </c>
      <c r="O283" s="8" t="s">
        <v>1238</v>
      </c>
      <c r="P283" s="7" t="s">
        <v>1846</v>
      </c>
      <c r="Q283" s="7" t="s">
        <v>1847</v>
      </c>
      <c r="R283" s="7" t="s">
        <v>1847</v>
      </c>
      <c r="S283" s="7" t="s">
        <v>37</v>
      </c>
      <c r="T283" s="9">
        <v>45469.083333333336</v>
      </c>
      <c r="U283" s="7" t="s">
        <v>57</v>
      </c>
      <c r="V283" s="10">
        <v>5175974.2603999991</v>
      </c>
      <c r="W283" s="10">
        <v>4914455.8604000006</v>
      </c>
      <c r="X283" s="10">
        <v>4399578.1202999987</v>
      </c>
      <c r="Y283" s="11">
        <v>1</v>
      </c>
      <c r="Z283" s="12"/>
      <c r="AA283" s="13">
        <v>0</v>
      </c>
      <c r="AB283" s="13">
        <v>0</v>
      </c>
      <c r="AC283" s="13">
        <f t="shared" si="16"/>
        <v>0</v>
      </c>
      <c r="AD283" s="13">
        <f t="shared" si="16"/>
        <v>0</v>
      </c>
      <c r="AE283" s="8" t="s">
        <v>1239</v>
      </c>
    </row>
    <row r="284" spans="1:31" x14ac:dyDescent="0.25">
      <c r="A284" s="7" t="s">
        <v>788</v>
      </c>
      <c r="B284" s="7" t="s">
        <v>361</v>
      </c>
      <c r="C284" s="7" t="s">
        <v>686</v>
      </c>
      <c r="D284" s="7" t="s">
        <v>1225</v>
      </c>
      <c r="E284" s="7" t="s">
        <v>2021</v>
      </c>
      <c r="F284" s="7" t="s">
        <v>474</v>
      </c>
      <c r="G284" s="7" t="s">
        <v>31</v>
      </c>
      <c r="H284" s="7" t="s">
        <v>31</v>
      </c>
      <c r="I284" s="7" t="s">
        <v>32</v>
      </c>
      <c r="J284" s="7" t="s">
        <v>1226</v>
      </c>
      <c r="K284" s="7" t="s">
        <v>54</v>
      </c>
      <c r="L284" s="7" t="s">
        <v>1969</v>
      </c>
      <c r="M284" s="8" t="s">
        <v>1244</v>
      </c>
      <c r="N284" s="8" t="s">
        <v>1245</v>
      </c>
      <c r="O284" s="8" t="s">
        <v>1246</v>
      </c>
      <c r="P284" s="7" t="s">
        <v>1846</v>
      </c>
      <c r="Q284" s="7" t="s">
        <v>1867</v>
      </c>
      <c r="R284" s="7" t="s">
        <v>1895</v>
      </c>
      <c r="S284" s="7" t="s">
        <v>37</v>
      </c>
      <c r="T284" s="9">
        <v>45455.083333333336</v>
      </c>
      <c r="U284" s="7" t="s">
        <v>57</v>
      </c>
      <c r="V284" s="10">
        <v>735129.75</v>
      </c>
      <c r="W284" s="10">
        <v>698373.25</v>
      </c>
      <c r="X284" s="10">
        <v>624860.28</v>
      </c>
      <c r="Y284" s="11">
        <v>3</v>
      </c>
      <c r="Z284" s="12"/>
      <c r="AA284" s="13">
        <v>101965.5</v>
      </c>
      <c r="AB284" s="13">
        <v>95350.39</v>
      </c>
      <c r="AC284" s="13">
        <f t="shared" si="16"/>
        <v>14.600430357262395</v>
      </c>
      <c r="AD284" s="13">
        <f t="shared" si="16"/>
        <v>15.259473685861421</v>
      </c>
      <c r="AE284" s="8" t="s">
        <v>1247</v>
      </c>
    </row>
    <row r="285" spans="1:31" x14ac:dyDescent="0.25">
      <c r="A285" s="7" t="s">
        <v>792</v>
      </c>
      <c r="B285" s="7" t="s">
        <v>361</v>
      </c>
      <c r="C285" s="7" t="s">
        <v>686</v>
      </c>
      <c r="D285" s="7" t="s">
        <v>1225</v>
      </c>
      <c r="E285" s="7" t="s">
        <v>2021</v>
      </c>
      <c r="F285" s="7" t="s">
        <v>474</v>
      </c>
      <c r="G285" s="7" t="s">
        <v>31</v>
      </c>
      <c r="H285" s="7" t="s">
        <v>31</v>
      </c>
      <c r="I285" s="7" t="s">
        <v>32</v>
      </c>
      <c r="J285" s="7" t="s">
        <v>1226</v>
      </c>
      <c r="K285" s="7" t="s">
        <v>54</v>
      </c>
      <c r="L285" s="7" t="s">
        <v>1969</v>
      </c>
      <c r="M285" s="8" t="s">
        <v>1249</v>
      </c>
      <c r="N285" s="8" t="s">
        <v>1250</v>
      </c>
      <c r="O285" s="8" t="s">
        <v>1233</v>
      </c>
      <c r="P285" s="7" t="s">
        <v>1846</v>
      </c>
      <c r="Q285" s="7" t="s">
        <v>1847</v>
      </c>
      <c r="R285" s="7" t="s">
        <v>1847</v>
      </c>
      <c r="S285" s="7" t="s">
        <v>37</v>
      </c>
      <c r="T285" s="9">
        <v>45464.083333333336</v>
      </c>
      <c r="U285" s="7" t="s">
        <v>57</v>
      </c>
      <c r="V285" s="10">
        <v>729693.85</v>
      </c>
      <c r="W285" s="10">
        <v>693209.15</v>
      </c>
      <c r="X285" s="10">
        <v>620239.77</v>
      </c>
      <c r="Y285" s="11">
        <v>5</v>
      </c>
      <c r="Z285" s="12"/>
      <c r="AA285" s="13">
        <v>142493.43</v>
      </c>
      <c r="AB285" s="13">
        <v>127494.13</v>
      </c>
      <c r="AC285" s="13">
        <f t="shared" si="16"/>
        <v>20.555618747963727</v>
      </c>
      <c r="AD285" s="13">
        <f t="shared" si="16"/>
        <v>20.555619966130195</v>
      </c>
      <c r="AE285" s="8" t="s">
        <v>1251</v>
      </c>
    </row>
    <row r="286" spans="1:31" x14ac:dyDescent="0.25">
      <c r="A286" s="7" t="s">
        <v>796</v>
      </c>
      <c r="B286" s="7" t="s">
        <v>361</v>
      </c>
      <c r="C286" s="7" t="s">
        <v>686</v>
      </c>
      <c r="D286" s="7" t="s">
        <v>1225</v>
      </c>
      <c r="E286" s="7" t="s">
        <v>2021</v>
      </c>
      <c r="F286" s="7" t="s">
        <v>474</v>
      </c>
      <c r="G286" s="7" t="s">
        <v>31</v>
      </c>
      <c r="H286" s="7" t="s">
        <v>31</v>
      </c>
      <c r="I286" s="7" t="s">
        <v>32</v>
      </c>
      <c r="J286" s="7" t="s">
        <v>1226</v>
      </c>
      <c r="K286" s="7" t="s">
        <v>54</v>
      </c>
      <c r="L286" s="7" t="s">
        <v>1969</v>
      </c>
      <c r="M286" s="8" t="s">
        <v>1253</v>
      </c>
      <c r="N286" s="8" t="s">
        <v>1254</v>
      </c>
      <c r="O286" s="8" t="s">
        <v>1255</v>
      </c>
      <c r="P286" s="7" t="s">
        <v>1846</v>
      </c>
      <c r="Q286" s="7" t="s">
        <v>1876</v>
      </c>
      <c r="R286" s="7" t="s">
        <v>1893</v>
      </c>
      <c r="S286" s="7" t="s">
        <v>37</v>
      </c>
      <c r="T286" s="9">
        <v>45516.083333333336</v>
      </c>
      <c r="U286" s="7" t="s">
        <v>57</v>
      </c>
      <c r="V286" s="10">
        <v>1454499.29</v>
      </c>
      <c r="W286" s="10">
        <v>1380060</v>
      </c>
      <c r="X286" s="10">
        <v>1236324.3899999999</v>
      </c>
      <c r="Y286" s="11">
        <v>3</v>
      </c>
      <c r="Z286" s="12"/>
      <c r="AA286" s="13">
        <v>45993.13</v>
      </c>
      <c r="AB286" s="13">
        <v>41202.870000000003</v>
      </c>
      <c r="AC286" s="13">
        <f t="shared" si="16"/>
        <v>3.3326906076547398</v>
      </c>
      <c r="AD286" s="13">
        <f t="shared" si="16"/>
        <v>3.3326908644097855</v>
      </c>
      <c r="AE286" s="8" t="s">
        <v>1255</v>
      </c>
    </row>
    <row r="287" spans="1:31" x14ac:dyDescent="0.25">
      <c r="A287" s="7" t="s">
        <v>800</v>
      </c>
      <c r="B287" s="7" t="s">
        <v>361</v>
      </c>
      <c r="C287" s="7" t="s">
        <v>686</v>
      </c>
      <c r="D287" s="7" t="s">
        <v>1225</v>
      </c>
      <c r="E287" s="7" t="s">
        <v>2021</v>
      </c>
      <c r="F287" s="7" t="s">
        <v>474</v>
      </c>
      <c r="G287" s="7" t="s">
        <v>31</v>
      </c>
      <c r="H287" s="7" t="s">
        <v>31</v>
      </c>
      <c r="I287" s="7" t="s">
        <v>32</v>
      </c>
      <c r="J287" s="7" t="s">
        <v>1226</v>
      </c>
      <c r="K287" s="7" t="s">
        <v>54</v>
      </c>
      <c r="L287" s="7" t="s">
        <v>1969</v>
      </c>
      <c r="M287" s="8" t="s">
        <v>1257</v>
      </c>
      <c r="N287" s="8" t="s">
        <v>1258</v>
      </c>
      <c r="O287" s="8" t="s">
        <v>306</v>
      </c>
      <c r="P287" s="7" t="s">
        <v>1846</v>
      </c>
      <c r="Q287" s="7" t="s">
        <v>1853</v>
      </c>
      <c r="R287" s="7" t="s">
        <v>1853</v>
      </c>
      <c r="S287" s="7" t="s">
        <v>37</v>
      </c>
      <c r="T287" s="9">
        <v>45558.083333333336</v>
      </c>
      <c r="U287" s="7" t="s">
        <v>57</v>
      </c>
      <c r="V287" s="10">
        <v>1449339.77</v>
      </c>
      <c r="W287" s="10">
        <v>1375539.77</v>
      </c>
      <c r="X287" s="10">
        <v>1231938.8</v>
      </c>
      <c r="Y287" s="11">
        <v>2</v>
      </c>
      <c r="Z287" s="12"/>
      <c r="AA287" s="13">
        <v>0</v>
      </c>
      <c r="AB287" s="13">
        <v>0</v>
      </c>
      <c r="AC287" s="13">
        <f t="shared" si="16"/>
        <v>0</v>
      </c>
      <c r="AD287" s="13">
        <f t="shared" si="16"/>
        <v>0</v>
      </c>
      <c r="AE287" s="8" t="s">
        <v>306</v>
      </c>
    </row>
    <row r="288" spans="1:31" x14ac:dyDescent="0.25">
      <c r="A288" s="7" t="s">
        <v>805</v>
      </c>
      <c r="B288" s="7" t="s">
        <v>361</v>
      </c>
      <c r="C288" s="7" t="s">
        <v>686</v>
      </c>
      <c r="D288" s="7" t="s">
        <v>1225</v>
      </c>
      <c r="E288" s="7" t="s">
        <v>2021</v>
      </c>
      <c r="F288" s="7" t="s">
        <v>474</v>
      </c>
      <c r="G288" s="7" t="s">
        <v>31</v>
      </c>
      <c r="H288" s="7" t="s">
        <v>31</v>
      </c>
      <c r="I288" s="7" t="s">
        <v>32</v>
      </c>
      <c r="J288" s="7" t="s">
        <v>1226</v>
      </c>
      <c r="K288" s="7" t="s">
        <v>54</v>
      </c>
      <c r="L288" s="7" t="s">
        <v>1969</v>
      </c>
      <c r="M288" s="8" t="s">
        <v>1260</v>
      </c>
      <c r="N288" s="8" t="s">
        <v>1261</v>
      </c>
      <c r="O288" s="8" t="s">
        <v>1262</v>
      </c>
      <c r="P288" s="7" t="s">
        <v>1846</v>
      </c>
      <c r="Q288" s="7" t="s">
        <v>1873</v>
      </c>
      <c r="R288" s="7" t="s">
        <v>1908</v>
      </c>
      <c r="S288" s="7" t="s">
        <v>37</v>
      </c>
      <c r="T288" s="9">
        <v>45469.083333333336</v>
      </c>
      <c r="U288" s="7" t="s">
        <v>57</v>
      </c>
      <c r="V288" s="10">
        <v>1021631.3802</v>
      </c>
      <c r="W288" s="10">
        <v>968831.37990000017</v>
      </c>
      <c r="X288" s="10">
        <v>868386.67020000017</v>
      </c>
      <c r="Y288" s="11">
        <v>3</v>
      </c>
      <c r="Z288" s="12"/>
      <c r="AA288" s="13">
        <v>126104.78</v>
      </c>
      <c r="AB288" s="13">
        <v>113030.72</v>
      </c>
      <c r="AC288" s="13">
        <f t="shared" si="16"/>
        <v>13.016174188434746</v>
      </c>
      <c r="AD288" s="13">
        <f t="shared" si="16"/>
        <v>13.016174001607789</v>
      </c>
      <c r="AE288" s="8" t="s">
        <v>1262</v>
      </c>
    </row>
    <row r="289" spans="1:31" x14ac:dyDescent="0.25">
      <c r="A289" s="7" t="s">
        <v>810</v>
      </c>
      <c r="B289" s="7" t="s">
        <v>361</v>
      </c>
      <c r="C289" s="7" t="s">
        <v>686</v>
      </c>
      <c r="D289" s="7" t="s">
        <v>1225</v>
      </c>
      <c r="E289" s="7" t="s">
        <v>2021</v>
      </c>
      <c r="F289" s="7" t="s">
        <v>474</v>
      </c>
      <c r="G289" s="7" t="s">
        <v>31</v>
      </c>
      <c r="H289" s="7" t="s">
        <v>31</v>
      </c>
      <c r="I289" s="7" t="s">
        <v>32</v>
      </c>
      <c r="J289" s="7" t="s">
        <v>1226</v>
      </c>
      <c r="K289" s="7" t="s">
        <v>54</v>
      </c>
      <c r="L289" s="7" t="s">
        <v>1969</v>
      </c>
      <c r="M289" s="8" t="s">
        <v>1264</v>
      </c>
      <c r="N289" s="8" t="s">
        <v>1265</v>
      </c>
      <c r="O289" s="8" t="s">
        <v>1266</v>
      </c>
      <c r="P289" s="7" t="s">
        <v>1846</v>
      </c>
      <c r="Q289" s="7" t="s">
        <v>1873</v>
      </c>
      <c r="R289" s="7" t="s">
        <v>1908</v>
      </c>
      <c r="S289" s="7" t="s">
        <v>37</v>
      </c>
      <c r="T289" s="9">
        <v>45469.083333333336</v>
      </c>
      <c r="U289" s="7" t="s">
        <v>57</v>
      </c>
      <c r="V289" s="10">
        <v>1021631.38</v>
      </c>
      <c r="W289" s="10">
        <v>968831.38</v>
      </c>
      <c r="X289" s="10">
        <v>868386.67</v>
      </c>
      <c r="Y289" s="11">
        <v>3</v>
      </c>
      <c r="Z289" s="12"/>
      <c r="AA289" s="13">
        <v>93127.5</v>
      </c>
      <c r="AB289" s="13">
        <v>83472.399999999994</v>
      </c>
      <c r="AC289" s="13">
        <f t="shared" ref="AC289:AD304" si="17">AA289*100/W289</f>
        <v>9.612353802990981</v>
      </c>
      <c r="AD289" s="13">
        <f t="shared" si="17"/>
        <v>9.6123539068143433</v>
      </c>
      <c r="AE289" s="8" t="s">
        <v>1266</v>
      </c>
    </row>
    <row r="290" spans="1:31" x14ac:dyDescent="0.25">
      <c r="A290" s="7" t="s">
        <v>1821</v>
      </c>
      <c r="B290" s="7" t="s">
        <v>361</v>
      </c>
      <c r="C290" s="7" t="s">
        <v>686</v>
      </c>
      <c r="D290" s="7" t="s">
        <v>1225</v>
      </c>
      <c r="E290" s="7" t="s">
        <v>2021</v>
      </c>
      <c r="F290" s="7" t="s">
        <v>474</v>
      </c>
      <c r="G290" s="7" t="s">
        <v>31</v>
      </c>
      <c r="H290" s="7" t="s">
        <v>31</v>
      </c>
      <c r="I290" s="7" t="s">
        <v>32</v>
      </c>
      <c r="J290" s="7" t="s">
        <v>1226</v>
      </c>
      <c r="K290" s="7" t="s">
        <v>54</v>
      </c>
      <c r="L290" s="7" t="s">
        <v>1969</v>
      </c>
      <c r="M290" s="8" t="s">
        <v>1268</v>
      </c>
      <c r="N290" s="8" t="s">
        <v>1269</v>
      </c>
      <c r="O290" s="8" t="s">
        <v>58</v>
      </c>
      <c r="P290" s="7" t="s">
        <v>1846</v>
      </c>
      <c r="Q290" s="7" t="s">
        <v>1847</v>
      </c>
      <c r="R290" s="7" t="s">
        <v>1847</v>
      </c>
      <c r="S290" s="7" t="s">
        <v>37</v>
      </c>
      <c r="T290" s="9">
        <v>45547.083333333336</v>
      </c>
      <c r="U290" s="7" t="s">
        <v>57</v>
      </c>
      <c r="V290" s="10">
        <v>4934916.34</v>
      </c>
      <c r="W290" s="10">
        <v>4686628.34</v>
      </c>
      <c r="X290" s="10">
        <v>4194678.88</v>
      </c>
      <c r="Y290" s="11">
        <v>2</v>
      </c>
      <c r="Z290" s="12"/>
      <c r="AA290" s="13">
        <v>0</v>
      </c>
      <c r="AB290" s="13">
        <v>0</v>
      </c>
      <c r="AC290" s="13">
        <f t="shared" si="17"/>
        <v>0</v>
      </c>
      <c r="AD290" s="13">
        <f t="shared" si="17"/>
        <v>0</v>
      </c>
      <c r="AE290" s="8" t="s">
        <v>1270</v>
      </c>
    </row>
    <row r="291" spans="1:31" x14ac:dyDescent="0.25">
      <c r="A291" s="7" t="s">
        <v>815</v>
      </c>
      <c r="B291" s="7" t="s">
        <v>361</v>
      </c>
      <c r="C291" s="7" t="s">
        <v>686</v>
      </c>
      <c r="D291" s="7" t="s">
        <v>1225</v>
      </c>
      <c r="E291" s="7" t="s">
        <v>2021</v>
      </c>
      <c r="F291" s="7" t="s">
        <v>474</v>
      </c>
      <c r="G291" s="7" t="s">
        <v>31</v>
      </c>
      <c r="H291" s="7" t="s">
        <v>31</v>
      </c>
      <c r="I291" s="7" t="s">
        <v>32</v>
      </c>
      <c r="J291" s="7" t="s">
        <v>1226</v>
      </c>
      <c r="K291" s="7" t="s">
        <v>54</v>
      </c>
      <c r="L291" s="7" t="s">
        <v>1969</v>
      </c>
      <c r="M291" s="8" t="s">
        <v>1272</v>
      </c>
      <c r="N291" s="8" t="s">
        <v>1273</v>
      </c>
      <c r="O291" s="8" t="s">
        <v>1274</v>
      </c>
      <c r="P291" s="7" t="s">
        <v>1846</v>
      </c>
      <c r="Q291" s="7" t="s">
        <v>1848</v>
      </c>
      <c r="R291" s="7" t="s">
        <v>1848</v>
      </c>
      <c r="S291" s="7" t="s">
        <v>37</v>
      </c>
      <c r="T291" s="9">
        <v>45526.083333333336</v>
      </c>
      <c r="U291" s="7" t="s">
        <v>57</v>
      </c>
      <c r="V291" s="10">
        <v>2284305.61</v>
      </c>
      <c r="W291" s="10">
        <v>2156305.61</v>
      </c>
      <c r="X291" s="10">
        <v>1941659.76</v>
      </c>
      <c r="Y291" s="11">
        <v>3</v>
      </c>
      <c r="Z291" s="12"/>
      <c r="AA291" s="13">
        <v>139319.76</v>
      </c>
      <c r="AB291" s="13">
        <v>125451.41</v>
      </c>
      <c r="AC291" s="13">
        <f t="shared" si="17"/>
        <v>6.4610396297211325</v>
      </c>
      <c r="AD291" s="13">
        <f t="shared" si="17"/>
        <v>6.4610398064797927</v>
      </c>
      <c r="AE291" s="8" t="s">
        <v>1275</v>
      </c>
    </row>
    <row r="292" spans="1:31" x14ac:dyDescent="0.25">
      <c r="A292" s="7" t="s">
        <v>820</v>
      </c>
      <c r="B292" s="7" t="s">
        <v>361</v>
      </c>
      <c r="C292" s="7" t="s">
        <v>686</v>
      </c>
      <c r="D292" s="7" t="s">
        <v>1225</v>
      </c>
      <c r="E292" s="7" t="s">
        <v>2021</v>
      </c>
      <c r="F292" s="7" t="s">
        <v>474</v>
      </c>
      <c r="G292" s="7" t="s">
        <v>31</v>
      </c>
      <c r="H292" s="7" t="s">
        <v>31</v>
      </c>
      <c r="I292" s="7" t="s">
        <v>32</v>
      </c>
      <c r="J292" s="7" t="s">
        <v>1277</v>
      </c>
      <c r="K292" s="7" t="s">
        <v>54</v>
      </c>
      <c r="L292" s="7" t="s">
        <v>1969</v>
      </c>
      <c r="M292" s="8" t="s">
        <v>1278</v>
      </c>
      <c r="N292" s="8" t="s">
        <v>1279</v>
      </c>
      <c r="O292" s="8" t="s">
        <v>1280</v>
      </c>
      <c r="P292" s="7" t="s">
        <v>1933</v>
      </c>
      <c r="Q292" s="7" t="s">
        <v>1937</v>
      </c>
      <c r="R292" s="7" t="s">
        <v>1938</v>
      </c>
      <c r="S292" s="7" t="s">
        <v>37</v>
      </c>
      <c r="T292" s="9">
        <v>45583.083333333336</v>
      </c>
      <c r="U292" s="7" t="s">
        <v>57</v>
      </c>
      <c r="V292" s="10">
        <v>824728.13</v>
      </c>
      <c r="W292" s="10">
        <v>783228.13</v>
      </c>
      <c r="X292" s="10">
        <v>701018.91</v>
      </c>
      <c r="Y292" s="11">
        <v>3</v>
      </c>
      <c r="Z292" s="12"/>
      <c r="AA292" s="13">
        <v>0</v>
      </c>
      <c r="AB292" s="13">
        <v>0</v>
      </c>
      <c r="AC292" s="13">
        <f t="shared" si="17"/>
        <v>0</v>
      </c>
      <c r="AD292" s="13">
        <f t="shared" si="17"/>
        <v>0</v>
      </c>
      <c r="AE292" s="8" t="s">
        <v>1281</v>
      </c>
    </row>
    <row r="293" spans="1:31" ht="25.5" x14ac:dyDescent="0.25">
      <c r="A293" s="7" t="s">
        <v>824</v>
      </c>
      <c r="B293" s="7" t="s">
        <v>361</v>
      </c>
      <c r="C293" s="7" t="s">
        <v>686</v>
      </c>
      <c r="D293" s="7" t="s">
        <v>1225</v>
      </c>
      <c r="E293" s="7" t="s">
        <v>2021</v>
      </c>
      <c r="F293" s="7" t="s">
        <v>474</v>
      </c>
      <c r="G293" s="7" t="s">
        <v>31</v>
      </c>
      <c r="H293" s="7" t="s">
        <v>31</v>
      </c>
      <c r="I293" s="7" t="s">
        <v>32</v>
      </c>
      <c r="J293" s="7" t="s">
        <v>1277</v>
      </c>
      <c r="K293" s="7" t="s">
        <v>54</v>
      </c>
      <c r="L293" s="7" t="s">
        <v>1969</v>
      </c>
      <c r="M293" s="8" t="s">
        <v>1283</v>
      </c>
      <c r="N293" s="8" t="s">
        <v>1284</v>
      </c>
      <c r="O293" s="8" t="s">
        <v>1285</v>
      </c>
      <c r="P293" s="7" t="s">
        <v>1933</v>
      </c>
      <c r="Q293" s="7" t="s">
        <v>1937</v>
      </c>
      <c r="R293" s="7" t="s">
        <v>1939</v>
      </c>
      <c r="S293" s="7" t="s">
        <v>37</v>
      </c>
      <c r="T293" s="9">
        <v>45583.083333333336</v>
      </c>
      <c r="U293" s="7" t="s">
        <v>57</v>
      </c>
      <c r="V293" s="10">
        <v>824540.62980000011</v>
      </c>
      <c r="W293" s="10">
        <v>783040.63020000001</v>
      </c>
      <c r="X293" s="10">
        <v>700859.53020000015</v>
      </c>
      <c r="Y293" s="11">
        <v>3</v>
      </c>
      <c r="Z293" s="12"/>
      <c r="AA293" s="13">
        <v>0</v>
      </c>
      <c r="AB293" s="13">
        <v>0</v>
      </c>
      <c r="AC293" s="13">
        <f t="shared" si="17"/>
        <v>0</v>
      </c>
      <c r="AD293" s="13">
        <f t="shared" si="17"/>
        <v>0</v>
      </c>
      <c r="AE293" s="8" t="s">
        <v>1286</v>
      </c>
    </row>
    <row r="294" spans="1:31" ht="25.5" x14ac:dyDescent="0.25">
      <c r="A294" s="7" t="s">
        <v>828</v>
      </c>
      <c r="B294" s="7" t="s">
        <v>361</v>
      </c>
      <c r="C294" s="7" t="s">
        <v>686</v>
      </c>
      <c r="D294" s="7" t="s">
        <v>1287</v>
      </c>
      <c r="E294" s="7" t="s">
        <v>2022</v>
      </c>
      <c r="F294" s="7" t="s">
        <v>474</v>
      </c>
      <c r="G294" s="7" t="s">
        <v>31</v>
      </c>
      <c r="H294" s="7" t="s">
        <v>31</v>
      </c>
      <c r="I294" s="7" t="s">
        <v>32</v>
      </c>
      <c r="J294" s="7" t="s">
        <v>1288</v>
      </c>
      <c r="K294" s="7" t="s">
        <v>54</v>
      </c>
      <c r="L294" s="7" t="s">
        <v>1969</v>
      </c>
      <c r="M294" s="8" t="s">
        <v>1289</v>
      </c>
      <c r="N294" s="8" t="s">
        <v>1290</v>
      </c>
      <c r="O294" s="8" t="s">
        <v>1291</v>
      </c>
      <c r="P294" s="7" t="s">
        <v>1846</v>
      </c>
      <c r="Q294" s="7" t="s">
        <v>1847</v>
      </c>
      <c r="R294" s="7" t="s">
        <v>1847</v>
      </c>
      <c r="S294" s="7" t="s">
        <v>37</v>
      </c>
      <c r="T294" s="9">
        <v>45398.083333333336</v>
      </c>
      <c r="U294" s="7" t="s">
        <v>38</v>
      </c>
      <c r="V294" s="10">
        <v>5337696.25</v>
      </c>
      <c r="W294" s="10">
        <v>5070502.9000000004</v>
      </c>
      <c r="X294" s="10">
        <v>4537041.8099999996</v>
      </c>
      <c r="Y294" s="11">
        <v>5</v>
      </c>
      <c r="Z294" s="12"/>
      <c r="AA294" s="13">
        <v>12501.97</v>
      </c>
      <c r="AB294" s="13">
        <v>11186.65</v>
      </c>
      <c r="AC294" s="13">
        <f t="shared" si="17"/>
        <v>0.2465627226048919</v>
      </c>
      <c r="AD294" s="13">
        <f t="shared" si="17"/>
        <v>0.2465626385752879</v>
      </c>
      <c r="AE294" s="8" t="s">
        <v>1292</v>
      </c>
    </row>
    <row r="295" spans="1:31" x14ac:dyDescent="0.25">
      <c r="A295" s="7" t="s">
        <v>1822</v>
      </c>
      <c r="B295" s="7" t="s">
        <v>361</v>
      </c>
      <c r="C295" s="7" t="s">
        <v>686</v>
      </c>
      <c r="D295" s="7" t="s">
        <v>1293</v>
      </c>
      <c r="E295" s="7" t="s">
        <v>2023</v>
      </c>
      <c r="F295" s="7" t="s">
        <v>474</v>
      </c>
      <c r="G295" s="7" t="s">
        <v>31</v>
      </c>
      <c r="H295" s="7" t="s">
        <v>31</v>
      </c>
      <c r="I295" s="7" t="s">
        <v>32</v>
      </c>
      <c r="J295" s="7" t="s">
        <v>1294</v>
      </c>
      <c r="K295" s="7" t="s">
        <v>54</v>
      </c>
      <c r="L295" s="7" t="s">
        <v>1969</v>
      </c>
      <c r="M295" s="8" t="s">
        <v>1295</v>
      </c>
      <c r="N295" s="8" t="s">
        <v>1296</v>
      </c>
      <c r="O295" s="8" t="s">
        <v>1297</v>
      </c>
      <c r="P295" s="7" t="s">
        <v>1846</v>
      </c>
      <c r="Q295" s="7" t="s">
        <v>1890</v>
      </c>
      <c r="R295" s="7" t="s">
        <v>1891</v>
      </c>
      <c r="S295" s="7" t="s">
        <v>37</v>
      </c>
      <c r="T295" s="9">
        <v>45510.083333333336</v>
      </c>
      <c r="U295" s="7" t="s">
        <v>57</v>
      </c>
      <c r="V295" s="10">
        <v>7160308.0999999996</v>
      </c>
      <c r="W295" s="10">
        <v>6788058.0999999996</v>
      </c>
      <c r="X295" s="10">
        <v>6086261.8799999999</v>
      </c>
      <c r="Y295" s="11">
        <v>4</v>
      </c>
      <c r="Z295" s="12"/>
      <c r="AA295" s="13">
        <v>173488.29</v>
      </c>
      <c r="AB295" s="13">
        <v>155551.88</v>
      </c>
      <c r="AC295" s="13">
        <f t="shared" si="17"/>
        <v>2.5557867573349147</v>
      </c>
      <c r="AD295" s="13">
        <f t="shared" si="17"/>
        <v>2.5557868370921955</v>
      </c>
      <c r="AE295" s="8" t="s">
        <v>1297</v>
      </c>
    </row>
    <row r="296" spans="1:31" x14ac:dyDescent="0.25">
      <c r="A296" s="7" t="s">
        <v>832</v>
      </c>
      <c r="B296" s="7" t="s">
        <v>361</v>
      </c>
      <c r="C296" s="7" t="s">
        <v>686</v>
      </c>
      <c r="D296" s="7" t="s">
        <v>1293</v>
      </c>
      <c r="E296" s="7" t="s">
        <v>2023</v>
      </c>
      <c r="F296" s="7" t="s">
        <v>474</v>
      </c>
      <c r="G296" s="7" t="s">
        <v>31</v>
      </c>
      <c r="H296" s="7" t="s">
        <v>31</v>
      </c>
      <c r="I296" s="7" t="s">
        <v>32</v>
      </c>
      <c r="J296" s="7" t="s">
        <v>1294</v>
      </c>
      <c r="K296" s="7" t="s">
        <v>54</v>
      </c>
      <c r="L296" s="7" t="s">
        <v>1969</v>
      </c>
      <c r="M296" s="8" t="s">
        <v>1298</v>
      </c>
      <c r="N296" s="8" t="s">
        <v>1299</v>
      </c>
      <c r="O296" s="8" t="s">
        <v>1300</v>
      </c>
      <c r="P296" s="7" t="s">
        <v>1846</v>
      </c>
      <c r="Q296" s="7" t="s">
        <v>1876</v>
      </c>
      <c r="R296" s="7" t="s">
        <v>1877</v>
      </c>
      <c r="S296" s="7" t="s">
        <v>37</v>
      </c>
      <c r="T296" s="9">
        <v>45492.083333333336</v>
      </c>
      <c r="U296" s="7" t="s">
        <v>57</v>
      </c>
      <c r="V296" s="10">
        <v>5876512.4000000004</v>
      </c>
      <c r="W296" s="10">
        <v>5582686.3399999999</v>
      </c>
      <c r="X296" s="10">
        <v>4995035.54</v>
      </c>
      <c r="Y296" s="11">
        <v>1</v>
      </c>
      <c r="Z296" s="12"/>
      <c r="AA296" s="13">
        <v>0</v>
      </c>
      <c r="AB296" s="13">
        <v>0</v>
      </c>
      <c r="AC296" s="13">
        <f t="shared" si="17"/>
        <v>0</v>
      </c>
      <c r="AD296" s="13">
        <f t="shared" si="17"/>
        <v>0</v>
      </c>
      <c r="AE296" s="8" t="s">
        <v>1301</v>
      </c>
    </row>
    <row r="297" spans="1:31" x14ac:dyDescent="0.25">
      <c r="A297" s="7" t="s">
        <v>838</v>
      </c>
      <c r="B297" s="7" t="s">
        <v>361</v>
      </c>
      <c r="C297" s="7" t="s">
        <v>686</v>
      </c>
      <c r="D297" s="7" t="s">
        <v>1293</v>
      </c>
      <c r="E297" s="7" t="s">
        <v>2023</v>
      </c>
      <c r="F297" s="7" t="s">
        <v>474</v>
      </c>
      <c r="G297" s="7" t="s">
        <v>31</v>
      </c>
      <c r="H297" s="7" t="s">
        <v>31</v>
      </c>
      <c r="I297" s="7" t="s">
        <v>32</v>
      </c>
      <c r="J297" s="7" t="s">
        <v>1294</v>
      </c>
      <c r="K297" s="7" t="s">
        <v>54</v>
      </c>
      <c r="L297" s="7" t="s">
        <v>1969</v>
      </c>
      <c r="M297" s="8" t="s">
        <v>1302</v>
      </c>
      <c r="N297" s="8" t="s">
        <v>1303</v>
      </c>
      <c r="O297" s="8" t="s">
        <v>1255</v>
      </c>
      <c r="P297" s="7" t="s">
        <v>1846</v>
      </c>
      <c r="Q297" s="7" t="s">
        <v>1876</v>
      </c>
      <c r="R297" s="7" t="s">
        <v>1893</v>
      </c>
      <c r="S297" s="7" t="s">
        <v>37</v>
      </c>
      <c r="T297" s="9">
        <v>45399.083333333336</v>
      </c>
      <c r="U297" s="7" t="s">
        <v>57</v>
      </c>
      <c r="V297" s="10">
        <v>7320507.1699999999</v>
      </c>
      <c r="W297" s="10">
        <v>6953201.6900000004</v>
      </c>
      <c r="X297" s="10">
        <v>6222431.0899999999</v>
      </c>
      <c r="Y297" s="11">
        <v>5</v>
      </c>
      <c r="Z297" s="12"/>
      <c r="AA297" s="13">
        <v>1171820</v>
      </c>
      <c r="AB297" s="13">
        <v>1048663.5699999998</v>
      </c>
      <c r="AC297" s="13">
        <f t="shared" si="17"/>
        <v>16.852955692128067</v>
      </c>
      <c r="AD297" s="13">
        <f t="shared" si="17"/>
        <v>16.852955940087394</v>
      </c>
      <c r="AE297" s="8" t="s">
        <v>1304</v>
      </c>
    </row>
    <row r="298" spans="1:31" x14ac:dyDescent="0.25">
      <c r="A298" s="7" t="s">
        <v>842</v>
      </c>
      <c r="B298" s="7" t="s">
        <v>361</v>
      </c>
      <c r="C298" s="7" t="s">
        <v>686</v>
      </c>
      <c r="D298" s="7" t="s">
        <v>1293</v>
      </c>
      <c r="E298" s="7" t="s">
        <v>2023</v>
      </c>
      <c r="F298" s="7" t="s">
        <v>474</v>
      </c>
      <c r="G298" s="7" t="s">
        <v>31</v>
      </c>
      <c r="H298" s="7" t="s">
        <v>31</v>
      </c>
      <c r="I298" s="7" t="s">
        <v>32</v>
      </c>
      <c r="J298" s="7" t="s">
        <v>1294</v>
      </c>
      <c r="K298" s="7" t="s">
        <v>54</v>
      </c>
      <c r="L298" s="7" t="s">
        <v>1969</v>
      </c>
      <c r="M298" s="8" t="s">
        <v>1305</v>
      </c>
      <c r="N298" s="8" t="s">
        <v>1306</v>
      </c>
      <c r="O298" s="8" t="s">
        <v>876</v>
      </c>
      <c r="P298" s="7" t="s">
        <v>1846</v>
      </c>
      <c r="Q298" s="7" t="s">
        <v>1902</v>
      </c>
      <c r="R298" s="7" t="s">
        <v>1918</v>
      </c>
      <c r="S298" s="7" t="s">
        <v>37</v>
      </c>
      <c r="T298" s="9">
        <v>45379.041666666664</v>
      </c>
      <c r="U298" s="7" t="s">
        <v>57</v>
      </c>
      <c r="V298" s="10">
        <v>6137258.96</v>
      </c>
      <c r="W298" s="10">
        <v>5828908.0999999996</v>
      </c>
      <c r="X298" s="10">
        <v>5216670.1100000003</v>
      </c>
      <c r="Y298" s="11">
        <v>4</v>
      </c>
      <c r="Z298" s="12"/>
      <c r="AA298" s="13">
        <v>1449858.1600000001</v>
      </c>
      <c r="AB298" s="13">
        <v>1297572.6499999999</v>
      </c>
      <c r="AC298" s="13">
        <f t="shared" si="17"/>
        <v>24.873580696871855</v>
      </c>
      <c r="AD298" s="13">
        <f t="shared" si="17"/>
        <v>24.873580706448003</v>
      </c>
      <c r="AE298" s="8" t="s">
        <v>1307</v>
      </c>
    </row>
    <row r="299" spans="1:31" x14ac:dyDescent="0.25">
      <c r="A299" s="7" t="s">
        <v>1823</v>
      </c>
      <c r="B299" s="7" t="s">
        <v>361</v>
      </c>
      <c r="C299" s="7" t="s">
        <v>686</v>
      </c>
      <c r="D299" s="7" t="s">
        <v>1293</v>
      </c>
      <c r="E299" s="7" t="s">
        <v>2023</v>
      </c>
      <c r="F299" s="7" t="s">
        <v>474</v>
      </c>
      <c r="G299" s="7" t="s">
        <v>31</v>
      </c>
      <c r="H299" s="7" t="s">
        <v>31</v>
      </c>
      <c r="I299" s="7" t="s">
        <v>32</v>
      </c>
      <c r="J299" s="7" t="s">
        <v>1294</v>
      </c>
      <c r="K299" s="7" t="s">
        <v>54</v>
      </c>
      <c r="L299" s="7" t="s">
        <v>1969</v>
      </c>
      <c r="M299" s="8" t="s">
        <v>1308</v>
      </c>
      <c r="N299" s="8" t="s">
        <v>1309</v>
      </c>
      <c r="O299" s="8" t="s">
        <v>1310</v>
      </c>
      <c r="P299" s="7" t="s">
        <v>1846</v>
      </c>
      <c r="Q299" s="7" t="s">
        <v>1900</v>
      </c>
      <c r="R299" s="7" t="s">
        <v>1901</v>
      </c>
      <c r="S299" s="7" t="s">
        <v>37</v>
      </c>
      <c r="T299" s="9">
        <v>45379.041666666664</v>
      </c>
      <c r="U299" s="7" t="s">
        <v>57</v>
      </c>
      <c r="V299" s="10">
        <v>7996973.1799999997</v>
      </c>
      <c r="W299" s="10">
        <v>7597008.1500000004</v>
      </c>
      <c r="X299" s="10">
        <v>6797427.2000000002</v>
      </c>
      <c r="Y299" s="11">
        <v>5</v>
      </c>
      <c r="Z299" s="12"/>
      <c r="AA299" s="13">
        <v>1628704.71</v>
      </c>
      <c r="AB299" s="13">
        <v>1457284.44</v>
      </c>
      <c r="AC299" s="13">
        <f t="shared" si="17"/>
        <v>21.438764811644962</v>
      </c>
      <c r="AD299" s="13">
        <f t="shared" si="17"/>
        <v>21.438764949185479</v>
      </c>
      <c r="AE299" s="8" t="s">
        <v>1310</v>
      </c>
    </row>
    <row r="300" spans="1:31" x14ac:dyDescent="0.25">
      <c r="A300" s="7" t="s">
        <v>846</v>
      </c>
      <c r="B300" s="7" t="s">
        <v>361</v>
      </c>
      <c r="C300" s="7" t="s">
        <v>686</v>
      </c>
      <c r="D300" s="7" t="s">
        <v>1293</v>
      </c>
      <c r="E300" s="7" t="s">
        <v>2023</v>
      </c>
      <c r="F300" s="7" t="s">
        <v>474</v>
      </c>
      <c r="G300" s="7" t="s">
        <v>31</v>
      </c>
      <c r="H300" s="7" t="s">
        <v>31</v>
      </c>
      <c r="I300" s="7" t="s">
        <v>32</v>
      </c>
      <c r="J300" s="7" t="s">
        <v>1294</v>
      </c>
      <c r="K300" s="7" t="s">
        <v>54</v>
      </c>
      <c r="L300" s="7" t="s">
        <v>1969</v>
      </c>
      <c r="M300" s="8" t="s">
        <v>1311</v>
      </c>
      <c r="N300" s="8" t="s">
        <v>1312</v>
      </c>
      <c r="O300" s="8" t="s">
        <v>1313</v>
      </c>
      <c r="P300" s="7" t="s">
        <v>1846</v>
      </c>
      <c r="Q300" s="7" t="s">
        <v>1873</v>
      </c>
      <c r="R300" s="7" t="s">
        <v>1908</v>
      </c>
      <c r="S300" s="7" t="s">
        <v>37</v>
      </c>
      <c r="T300" s="9">
        <v>45516.083333333336</v>
      </c>
      <c r="U300" s="7" t="s">
        <v>57</v>
      </c>
      <c r="V300" s="10">
        <v>7003679.0199999996</v>
      </c>
      <c r="W300" s="10">
        <v>6604730.8799999999</v>
      </c>
      <c r="X300" s="10">
        <v>5953127.1600000001</v>
      </c>
      <c r="Y300" s="11">
        <v>1</v>
      </c>
      <c r="Z300" s="12"/>
      <c r="AA300" s="13">
        <v>0</v>
      </c>
      <c r="AB300" s="13">
        <v>0</v>
      </c>
      <c r="AC300" s="13">
        <f t="shared" si="17"/>
        <v>0</v>
      </c>
      <c r="AD300" s="13">
        <f t="shared" si="17"/>
        <v>0</v>
      </c>
      <c r="AE300" s="8" t="s">
        <v>1313</v>
      </c>
    </row>
    <row r="301" spans="1:31" x14ac:dyDescent="0.25">
      <c r="A301" s="7" t="s">
        <v>851</v>
      </c>
      <c r="B301" s="7" t="s">
        <v>361</v>
      </c>
      <c r="C301" s="7" t="s">
        <v>686</v>
      </c>
      <c r="D301" s="7" t="s">
        <v>1293</v>
      </c>
      <c r="E301" s="7" t="s">
        <v>2023</v>
      </c>
      <c r="F301" s="7" t="s">
        <v>474</v>
      </c>
      <c r="G301" s="7" t="s">
        <v>31</v>
      </c>
      <c r="H301" s="7" t="s">
        <v>31</v>
      </c>
      <c r="I301" s="7" t="s">
        <v>32</v>
      </c>
      <c r="J301" s="7" t="s">
        <v>1294</v>
      </c>
      <c r="K301" s="7" t="s">
        <v>54</v>
      </c>
      <c r="L301" s="7" t="s">
        <v>1969</v>
      </c>
      <c r="M301" s="8" t="s">
        <v>1314</v>
      </c>
      <c r="N301" s="8" t="s">
        <v>1315</v>
      </c>
      <c r="O301" s="8" t="s">
        <v>367</v>
      </c>
      <c r="P301" s="7" t="s">
        <v>1846</v>
      </c>
      <c r="Q301" s="7" t="s">
        <v>1864</v>
      </c>
      <c r="R301" s="7" t="s">
        <v>1883</v>
      </c>
      <c r="S301" s="7" t="s">
        <v>37</v>
      </c>
      <c r="T301" s="9">
        <v>45379.041666666664</v>
      </c>
      <c r="U301" s="7" t="s">
        <v>57</v>
      </c>
      <c r="V301" s="10">
        <v>6611828.1200000001</v>
      </c>
      <c r="W301" s="10">
        <v>6278871.6299999999</v>
      </c>
      <c r="X301" s="10">
        <v>5620053.9000000004</v>
      </c>
      <c r="Y301" s="11">
        <v>3</v>
      </c>
      <c r="Z301" s="12"/>
      <c r="AA301" s="13">
        <v>1062303.68</v>
      </c>
      <c r="AB301" s="13">
        <v>953681.42999999993</v>
      </c>
      <c r="AC301" s="13">
        <f t="shared" si="17"/>
        <v>16.918703591970075</v>
      </c>
      <c r="AD301" s="13">
        <f t="shared" si="17"/>
        <v>16.969257714770315</v>
      </c>
      <c r="AE301" s="8" t="s">
        <v>367</v>
      </c>
    </row>
    <row r="302" spans="1:31" x14ac:dyDescent="0.25">
      <c r="A302" s="7" t="s">
        <v>855</v>
      </c>
      <c r="B302" s="7" t="s">
        <v>361</v>
      </c>
      <c r="C302" s="7" t="s">
        <v>686</v>
      </c>
      <c r="D302" s="7" t="s">
        <v>1293</v>
      </c>
      <c r="E302" s="7" t="s">
        <v>2023</v>
      </c>
      <c r="F302" s="7" t="s">
        <v>474</v>
      </c>
      <c r="G302" s="7" t="s">
        <v>31</v>
      </c>
      <c r="H302" s="7" t="s">
        <v>31</v>
      </c>
      <c r="I302" s="7" t="s">
        <v>32</v>
      </c>
      <c r="J302" s="7" t="s">
        <v>1294</v>
      </c>
      <c r="K302" s="7" t="s">
        <v>54</v>
      </c>
      <c r="L302" s="7" t="s">
        <v>1969</v>
      </c>
      <c r="M302" s="8" t="s">
        <v>1316</v>
      </c>
      <c r="N302" s="8" t="s">
        <v>1317</v>
      </c>
      <c r="O302" s="8" t="s">
        <v>1318</v>
      </c>
      <c r="P302" s="7" t="s">
        <v>1846</v>
      </c>
      <c r="Q302" s="7" t="s">
        <v>1867</v>
      </c>
      <c r="R302" s="7" t="s">
        <v>1940</v>
      </c>
      <c r="S302" s="7" t="s">
        <v>37</v>
      </c>
      <c r="T302" s="9">
        <v>45406.083333333336</v>
      </c>
      <c r="U302" s="7" t="s">
        <v>57</v>
      </c>
      <c r="V302" s="10">
        <v>4026077.45</v>
      </c>
      <c r="W302" s="10">
        <v>3824773.57</v>
      </c>
      <c r="X302" s="10">
        <v>3422165.83</v>
      </c>
      <c r="Y302" s="11">
        <v>3</v>
      </c>
      <c r="Z302" s="12"/>
      <c r="AA302" s="13">
        <v>39699.200000000004</v>
      </c>
      <c r="AB302" s="13">
        <v>35520.339999999997</v>
      </c>
      <c r="AC302" s="13">
        <f t="shared" si="17"/>
        <v>1.0379490255680679</v>
      </c>
      <c r="AD302" s="13">
        <f t="shared" si="17"/>
        <v>1.0379491165686729</v>
      </c>
      <c r="AE302" s="8" t="s">
        <v>1318</v>
      </c>
    </row>
    <row r="303" spans="1:31" x14ac:dyDescent="0.25">
      <c r="A303" s="7" t="s">
        <v>858</v>
      </c>
      <c r="B303" s="7" t="s">
        <v>361</v>
      </c>
      <c r="C303" s="7" t="s">
        <v>686</v>
      </c>
      <c r="D303" s="7" t="s">
        <v>1293</v>
      </c>
      <c r="E303" s="7" t="s">
        <v>2023</v>
      </c>
      <c r="F303" s="7" t="s">
        <v>474</v>
      </c>
      <c r="G303" s="7" t="s">
        <v>31</v>
      </c>
      <c r="H303" s="7" t="s">
        <v>31</v>
      </c>
      <c r="I303" s="7" t="s">
        <v>32</v>
      </c>
      <c r="J303" s="7" t="s">
        <v>1294</v>
      </c>
      <c r="K303" s="7" t="s">
        <v>54</v>
      </c>
      <c r="L303" s="7" t="s">
        <v>1969</v>
      </c>
      <c r="M303" s="8" t="s">
        <v>1319</v>
      </c>
      <c r="N303" s="8" t="s">
        <v>1320</v>
      </c>
      <c r="O303" s="8" t="s">
        <v>1042</v>
      </c>
      <c r="P303" s="7" t="s">
        <v>1846</v>
      </c>
      <c r="Q303" s="7" t="s">
        <v>1856</v>
      </c>
      <c r="R303" s="7" t="s">
        <v>1927</v>
      </c>
      <c r="S303" s="7" t="s">
        <v>37</v>
      </c>
      <c r="T303" s="9">
        <v>45498.083333333336</v>
      </c>
      <c r="U303" s="7" t="s">
        <v>57</v>
      </c>
      <c r="V303" s="10">
        <v>5900153.0899999999</v>
      </c>
      <c r="W303" s="10">
        <v>5575139.5099999998</v>
      </c>
      <c r="X303" s="10">
        <v>5015130.12</v>
      </c>
      <c r="Y303" s="11">
        <v>2</v>
      </c>
      <c r="Z303" s="12"/>
      <c r="AA303" s="13">
        <v>48349.26</v>
      </c>
      <c r="AB303" s="13">
        <v>43492.69</v>
      </c>
      <c r="AC303" s="13">
        <f t="shared" si="17"/>
        <v>0.8672295987082842</v>
      </c>
      <c r="AD303" s="13">
        <f t="shared" si="17"/>
        <v>0.8672295425906118</v>
      </c>
      <c r="AE303" s="8" t="s">
        <v>1042</v>
      </c>
    </row>
    <row r="304" spans="1:31" x14ac:dyDescent="0.25">
      <c r="A304" s="7" t="s">
        <v>862</v>
      </c>
      <c r="B304" s="7" t="s">
        <v>361</v>
      </c>
      <c r="C304" s="7" t="s">
        <v>686</v>
      </c>
      <c r="D304" s="7" t="s">
        <v>1293</v>
      </c>
      <c r="E304" s="7" t="s">
        <v>2023</v>
      </c>
      <c r="F304" s="7" t="s">
        <v>474</v>
      </c>
      <c r="G304" s="7" t="s">
        <v>31</v>
      </c>
      <c r="H304" s="7" t="s">
        <v>31</v>
      </c>
      <c r="I304" s="7" t="s">
        <v>32</v>
      </c>
      <c r="J304" s="7" t="s">
        <v>1294</v>
      </c>
      <c r="K304" s="7" t="s">
        <v>54</v>
      </c>
      <c r="L304" s="7" t="s">
        <v>1969</v>
      </c>
      <c r="M304" s="8" t="s">
        <v>1321</v>
      </c>
      <c r="N304" s="8" t="s">
        <v>1322</v>
      </c>
      <c r="O304" s="8" t="s">
        <v>1323</v>
      </c>
      <c r="P304" s="7" t="s">
        <v>1846</v>
      </c>
      <c r="Q304" s="7" t="s">
        <v>1905</v>
      </c>
      <c r="R304" s="7" t="s">
        <v>1941</v>
      </c>
      <c r="S304" s="7" t="s">
        <v>37</v>
      </c>
      <c r="T304" s="9">
        <v>45491.083333333336</v>
      </c>
      <c r="U304" s="7" t="s">
        <v>57</v>
      </c>
      <c r="V304" s="10">
        <v>4712131.2699999996</v>
      </c>
      <c r="W304" s="10">
        <v>4409956.37</v>
      </c>
      <c r="X304" s="10">
        <v>4005311.57</v>
      </c>
      <c r="Y304" s="11">
        <v>3</v>
      </c>
      <c r="Z304" s="12"/>
      <c r="AA304" s="13">
        <v>483285.14</v>
      </c>
      <c r="AB304" s="13">
        <v>420796.61</v>
      </c>
      <c r="AC304" s="13">
        <f t="shared" si="17"/>
        <v>10.958955133608272</v>
      </c>
      <c r="AD304" s="13">
        <f t="shared" si="17"/>
        <v>10.505964458590173</v>
      </c>
      <c r="AE304" s="8" t="s">
        <v>1323</v>
      </c>
    </row>
    <row r="305" spans="1:31" x14ac:dyDescent="0.25">
      <c r="A305" s="7" t="s">
        <v>865</v>
      </c>
      <c r="B305" s="7" t="s">
        <v>361</v>
      </c>
      <c r="C305" s="7" t="s">
        <v>686</v>
      </c>
      <c r="D305" s="7" t="s">
        <v>1293</v>
      </c>
      <c r="E305" s="7" t="s">
        <v>2023</v>
      </c>
      <c r="F305" s="7" t="s">
        <v>474</v>
      </c>
      <c r="G305" s="7" t="s">
        <v>31</v>
      </c>
      <c r="H305" s="7" t="s">
        <v>31</v>
      </c>
      <c r="I305" s="7" t="s">
        <v>32</v>
      </c>
      <c r="J305" s="7" t="s">
        <v>1294</v>
      </c>
      <c r="K305" s="7" t="s">
        <v>54</v>
      </c>
      <c r="L305" s="7" t="s">
        <v>1969</v>
      </c>
      <c r="M305" s="8" t="s">
        <v>1324</v>
      </c>
      <c r="N305" s="8" t="s">
        <v>1325</v>
      </c>
      <c r="O305" s="8" t="s">
        <v>1326</v>
      </c>
      <c r="P305" s="7" t="s">
        <v>1846</v>
      </c>
      <c r="Q305" s="7" t="s">
        <v>1856</v>
      </c>
      <c r="R305" s="7" t="s">
        <v>1857</v>
      </c>
      <c r="S305" s="7" t="s">
        <v>37</v>
      </c>
      <c r="T305" s="9">
        <v>45539.083333333336</v>
      </c>
      <c r="U305" s="7" t="s">
        <v>57</v>
      </c>
      <c r="V305" s="10">
        <v>3844857.22</v>
      </c>
      <c r="W305" s="10">
        <v>3604049.12</v>
      </c>
      <c r="X305" s="10">
        <v>3268128.63</v>
      </c>
      <c r="Y305" s="11">
        <v>1</v>
      </c>
      <c r="Z305" s="12"/>
      <c r="AA305" s="13">
        <v>0</v>
      </c>
      <c r="AB305" s="13">
        <v>0</v>
      </c>
      <c r="AC305" s="13">
        <f t="shared" ref="AC305:AD320" si="18">AA305*100/W305</f>
        <v>0</v>
      </c>
      <c r="AD305" s="13">
        <f t="shared" si="18"/>
        <v>0</v>
      </c>
      <c r="AE305" s="8" t="s">
        <v>1326</v>
      </c>
    </row>
    <row r="306" spans="1:31" x14ac:dyDescent="0.25">
      <c r="A306" s="7" t="s">
        <v>869</v>
      </c>
      <c r="B306" s="7" t="s">
        <v>361</v>
      </c>
      <c r="C306" s="7" t="s">
        <v>686</v>
      </c>
      <c r="D306" s="7" t="s">
        <v>1293</v>
      </c>
      <c r="E306" s="7" t="s">
        <v>2023</v>
      </c>
      <c r="F306" s="7" t="s">
        <v>474</v>
      </c>
      <c r="G306" s="7" t="s">
        <v>31</v>
      </c>
      <c r="H306" s="7" t="s">
        <v>31</v>
      </c>
      <c r="I306" s="7" t="s">
        <v>32</v>
      </c>
      <c r="J306" s="7" t="s">
        <v>1294</v>
      </c>
      <c r="K306" s="7" t="s">
        <v>54</v>
      </c>
      <c r="L306" s="7" t="s">
        <v>1969</v>
      </c>
      <c r="M306" s="8" t="s">
        <v>1327</v>
      </c>
      <c r="N306" s="8" t="s">
        <v>1328</v>
      </c>
      <c r="O306" s="8" t="s">
        <v>58</v>
      </c>
      <c r="P306" s="7" t="s">
        <v>1846</v>
      </c>
      <c r="Q306" s="7" t="s">
        <v>1847</v>
      </c>
      <c r="R306" s="7" t="s">
        <v>1847</v>
      </c>
      <c r="S306" s="7" t="s">
        <v>37</v>
      </c>
      <c r="T306" s="9">
        <v>45489.083333333336</v>
      </c>
      <c r="U306" s="7" t="s">
        <v>57</v>
      </c>
      <c r="V306" s="10">
        <v>7352412.1699999999</v>
      </c>
      <c r="W306" s="10">
        <v>6866412.1699999999</v>
      </c>
      <c r="X306" s="10">
        <v>6249550.3399999999</v>
      </c>
      <c r="Y306" s="11">
        <v>4</v>
      </c>
      <c r="Z306" s="12"/>
      <c r="AA306" s="13">
        <v>331513.56000000006</v>
      </c>
      <c r="AB306" s="13">
        <v>296625.05</v>
      </c>
      <c r="AC306" s="13">
        <f t="shared" si="18"/>
        <v>4.8280463186933922</v>
      </c>
      <c r="AD306" s="13">
        <f t="shared" si="18"/>
        <v>4.746342278443028</v>
      </c>
      <c r="AE306" s="8" t="s">
        <v>58</v>
      </c>
    </row>
    <row r="307" spans="1:31" x14ac:dyDescent="0.25">
      <c r="A307" s="7" t="s">
        <v>873</v>
      </c>
      <c r="B307" s="7" t="s">
        <v>361</v>
      </c>
      <c r="C307" s="7" t="s">
        <v>686</v>
      </c>
      <c r="D307" s="7" t="s">
        <v>1293</v>
      </c>
      <c r="E307" s="7" t="s">
        <v>2023</v>
      </c>
      <c r="F307" s="7" t="s">
        <v>474</v>
      </c>
      <c r="G307" s="7" t="s">
        <v>31</v>
      </c>
      <c r="H307" s="7" t="s">
        <v>31</v>
      </c>
      <c r="I307" s="7" t="s">
        <v>32</v>
      </c>
      <c r="J307" s="7" t="s">
        <v>1294</v>
      </c>
      <c r="K307" s="7" t="s">
        <v>54</v>
      </c>
      <c r="L307" s="7" t="s">
        <v>1969</v>
      </c>
      <c r="M307" s="8" t="s">
        <v>1329</v>
      </c>
      <c r="N307" s="8" t="s">
        <v>1330</v>
      </c>
      <c r="O307" s="8" t="s">
        <v>1331</v>
      </c>
      <c r="P307" s="7" t="s">
        <v>1846</v>
      </c>
      <c r="Q307" s="7" t="s">
        <v>1860</v>
      </c>
      <c r="R307" s="7" t="s">
        <v>1942</v>
      </c>
      <c r="S307" s="7" t="s">
        <v>37</v>
      </c>
      <c r="T307" s="9">
        <v>45401.083333333336</v>
      </c>
      <c r="U307" s="7" t="s">
        <v>57</v>
      </c>
      <c r="V307" s="10">
        <v>4033787.25</v>
      </c>
      <c r="W307" s="10">
        <v>3832097.88</v>
      </c>
      <c r="X307" s="10">
        <v>3428719.16</v>
      </c>
      <c r="Y307" s="11">
        <v>4</v>
      </c>
      <c r="Z307" s="12"/>
      <c r="AA307" s="13">
        <v>1058758.49</v>
      </c>
      <c r="AB307" s="13">
        <v>947310.23</v>
      </c>
      <c r="AC307" s="13">
        <f t="shared" si="18"/>
        <v>27.628691206603524</v>
      </c>
      <c r="AD307" s="13">
        <f t="shared" si="18"/>
        <v>27.628691234075873</v>
      </c>
      <c r="AE307" s="8" t="s">
        <v>1331</v>
      </c>
    </row>
    <row r="308" spans="1:31" x14ac:dyDescent="0.25">
      <c r="A308" s="7" t="s">
        <v>878</v>
      </c>
      <c r="B308" s="7" t="s">
        <v>361</v>
      </c>
      <c r="C308" s="7" t="s">
        <v>686</v>
      </c>
      <c r="D308" s="7" t="s">
        <v>1293</v>
      </c>
      <c r="E308" s="7" t="s">
        <v>2023</v>
      </c>
      <c r="F308" s="7" t="s">
        <v>474</v>
      </c>
      <c r="G308" s="7" t="s">
        <v>31</v>
      </c>
      <c r="H308" s="7" t="s">
        <v>31</v>
      </c>
      <c r="I308" s="7" t="s">
        <v>32</v>
      </c>
      <c r="J308" s="7" t="s">
        <v>1294</v>
      </c>
      <c r="K308" s="7" t="s">
        <v>54</v>
      </c>
      <c r="L308" s="7" t="s">
        <v>1969</v>
      </c>
      <c r="M308" s="8" t="s">
        <v>1332</v>
      </c>
      <c r="N308" s="8" t="s">
        <v>1333</v>
      </c>
      <c r="O308" s="8" t="s">
        <v>1056</v>
      </c>
      <c r="P308" s="7" t="s">
        <v>1846</v>
      </c>
      <c r="Q308" s="7" t="s">
        <v>1867</v>
      </c>
      <c r="R308" s="7" t="s">
        <v>1895</v>
      </c>
      <c r="S308" s="7" t="s">
        <v>37</v>
      </c>
      <c r="T308" s="9">
        <v>45497.083333333336</v>
      </c>
      <c r="U308" s="7" t="s">
        <v>57</v>
      </c>
      <c r="V308" s="10">
        <v>4528551.6500000004</v>
      </c>
      <c r="W308" s="10">
        <v>4280216.45</v>
      </c>
      <c r="X308" s="10">
        <v>3849268.9</v>
      </c>
      <c r="Y308" s="11">
        <v>1</v>
      </c>
      <c r="Z308" s="12"/>
      <c r="AA308" s="13">
        <v>0</v>
      </c>
      <c r="AB308" s="13">
        <v>0</v>
      </c>
      <c r="AC308" s="13">
        <f t="shared" si="18"/>
        <v>0</v>
      </c>
      <c r="AD308" s="13">
        <f t="shared" si="18"/>
        <v>0</v>
      </c>
      <c r="AE308" s="8" t="s">
        <v>1334</v>
      </c>
    </row>
    <row r="309" spans="1:31" x14ac:dyDescent="0.25">
      <c r="A309" s="7" t="s">
        <v>882</v>
      </c>
      <c r="B309" s="7" t="s">
        <v>361</v>
      </c>
      <c r="C309" s="7" t="s">
        <v>686</v>
      </c>
      <c r="D309" s="7" t="s">
        <v>1293</v>
      </c>
      <c r="E309" s="7" t="s">
        <v>2023</v>
      </c>
      <c r="F309" s="7" t="s">
        <v>474</v>
      </c>
      <c r="G309" s="7" t="s">
        <v>31</v>
      </c>
      <c r="H309" s="7" t="s">
        <v>31</v>
      </c>
      <c r="I309" s="7" t="s">
        <v>32</v>
      </c>
      <c r="J309" s="7" t="s">
        <v>1294</v>
      </c>
      <c r="K309" s="7" t="s">
        <v>54</v>
      </c>
      <c r="L309" s="7" t="s">
        <v>1969</v>
      </c>
      <c r="M309" s="8" t="s">
        <v>1335</v>
      </c>
      <c r="N309" s="8" t="s">
        <v>1336</v>
      </c>
      <c r="O309" s="8" t="s">
        <v>1337</v>
      </c>
      <c r="P309" s="7" t="s">
        <v>1846</v>
      </c>
      <c r="Q309" s="7" t="s">
        <v>1851</v>
      </c>
      <c r="R309" s="7" t="s">
        <v>1911</v>
      </c>
      <c r="S309" s="7" t="s">
        <v>37</v>
      </c>
      <c r="T309" s="9">
        <v>45525.083333333336</v>
      </c>
      <c r="U309" s="7" t="s">
        <v>57</v>
      </c>
      <c r="V309" s="10">
        <v>7450534.0199999996</v>
      </c>
      <c r="W309" s="10">
        <v>7064534.0199999996</v>
      </c>
      <c r="X309" s="10">
        <v>6332953.9100000001</v>
      </c>
      <c r="Y309" s="11">
        <v>1</v>
      </c>
      <c r="Z309" s="12"/>
      <c r="AA309" s="13">
        <v>0</v>
      </c>
      <c r="AB309" s="13">
        <v>0</v>
      </c>
      <c r="AC309" s="13">
        <f t="shared" si="18"/>
        <v>0</v>
      </c>
      <c r="AD309" s="13">
        <f t="shared" si="18"/>
        <v>0</v>
      </c>
      <c r="AE309" s="8" t="s">
        <v>1338</v>
      </c>
    </row>
    <row r="310" spans="1:31" x14ac:dyDescent="0.25">
      <c r="A310" s="7" t="s">
        <v>886</v>
      </c>
      <c r="B310" s="7" t="s">
        <v>361</v>
      </c>
      <c r="C310" s="7" t="s">
        <v>686</v>
      </c>
      <c r="D310" s="7" t="s">
        <v>1293</v>
      </c>
      <c r="E310" s="7" t="s">
        <v>2023</v>
      </c>
      <c r="F310" s="7" t="s">
        <v>474</v>
      </c>
      <c r="G310" s="7" t="s">
        <v>31</v>
      </c>
      <c r="H310" s="7" t="s">
        <v>31</v>
      </c>
      <c r="I310" s="7" t="s">
        <v>32</v>
      </c>
      <c r="J310" s="7" t="s">
        <v>1294</v>
      </c>
      <c r="K310" s="7" t="s">
        <v>54</v>
      </c>
      <c r="L310" s="7" t="s">
        <v>1969</v>
      </c>
      <c r="M310" s="8" t="s">
        <v>1339</v>
      </c>
      <c r="N310" s="8" t="s">
        <v>1340</v>
      </c>
      <c r="O310" s="8" t="s">
        <v>881</v>
      </c>
      <c r="P310" s="7" t="s">
        <v>1846</v>
      </c>
      <c r="Q310" s="7" t="s">
        <v>1873</v>
      </c>
      <c r="R310" s="7" t="s">
        <v>1919</v>
      </c>
      <c r="S310" s="7" t="s">
        <v>37</v>
      </c>
      <c r="T310" s="9">
        <v>45595.041666666664</v>
      </c>
      <c r="U310" s="7" t="s">
        <v>57</v>
      </c>
      <c r="V310" s="10">
        <v>7723400.3600000003</v>
      </c>
      <c r="W310" s="10">
        <v>7296247.1299999999</v>
      </c>
      <c r="X310" s="10">
        <v>6564890.2999999998</v>
      </c>
      <c r="Y310" s="11">
        <v>0</v>
      </c>
      <c r="Z310" s="12"/>
      <c r="AA310" s="13">
        <v>0</v>
      </c>
      <c r="AB310" s="13">
        <v>0</v>
      </c>
      <c r="AC310" s="13">
        <f t="shared" si="18"/>
        <v>0</v>
      </c>
      <c r="AD310" s="13">
        <f t="shared" si="18"/>
        <v>0</v>
      </c>
      <c r="AE310" s="8" t="s">
        <v>1341</v>
      </c>
    </row>
    <row r="311" spans="1:31" x14ac:dyDescent="0.25">
      <c r="A311" s="7" t="s">
        <v>890</v>
      </c>
      <c r="B311" s="7" t="s">
        <v>361</v>
      </c>
      <c r="C311" s="7" t="s">
        <v>686</v>
      </c>
      <c r="D311" s="7" t="s">
        <v>1293</v>
      </c>
      <c r="E311" s="7" t="s">
        <v>2023</v>
      </c>
      <c r="F311" s="7" t="s">
        <v>474</v>
      </c>
      <c r="G311" s="7" t="s">
        <v>31</v>
      </c>
      <c r="H311" s="7" t="s">
        <v>31</v>
      </c>
      <c r="I311" s="7" t="s">
        <v>32</v>
      </c>
      <c r="J311" s="7" t="s">
        <v>1294</v>
      </c>
      <c r="K311" s="7" t="s">
        <v>54</v>
      </c>
      <c r="L311" s="7" t="s">
        <v>1969</v>
      </c>
      <c r="M311" s="8" t="s">
        <v>1342</v>
      </c>
      <c r="N311" s="8" t="s">
        <v>1343</v>
      </c>
      <c r="O311" s="8" t="s">
        <v>1344</v>
      </c>
      <c r="P311" s="7" t="s">
        <v>1846</v>
      </c>
      <c r="Q311" s="7" t="s">
        <v>1900</v>
      </c>
      <c r="R311" s="7" t="s">
        <v>1901</v>
      </c>
      <c r="S311" s="7" t="s">
        <v>37</v>
      </c>
      <c r="T311" s="9">
        <v>45560.083333333336</v>
      </c>
      <c r="U311" s="7" t="s">
        <v>57</v>
      </c>
      <c r="V311" s="10">
        <v>2285782</v>
      </c>
      <c r="W311" s="10">
        <v>2171282</v>
      </c>
      <c r="X311" s="10">
        <v>1942914.7</v>
      </c>
      <c r="Y311" s="11">
        <v>1</v>
      </c>
      <c r="Z311" s="12"/>
      <c r="AA311" s="13">
        <v>0</v>
      </c>
      <c r="AB311" s="13">
        <v>0</v>
      </c>
      <c r="AC311" s="13">
        <f t="shared" si="18"/>
        <v>0</v>
      </c>
      <c r="AD311" s="13">
        <f t="shared" si="18"/>
        <v>0</v>
      </c>
      <c r="AE311" s="8" t="s">
        <v>1344</v>
      </c>
    </row>
    <row r="312" spans="1:31" x14ac:dyDescent="0.25">
      <c r="A312" s="7" t="s">
        <v>894</v>
      </c>
      <c r="B312" s="7" t="s">
        <v>361</v>
      </c>
      <c r="C312" s="7" t="s">
        <v>686</v>
      </c>
      <c r="D312" s="7" t="s">
        <v>1293</v>
      </c>
      <c r="E312" s="7" t="s">
        <v>2023</v>
      </c>
      <c r="F312" s="7" t="s">
        <v>474</v>
      </c>
      <c r="G312" s="7" t="s">
        <v>31</v>
      </c>
      <c r="H312" s="7" t="s">
        <v>31</v>
      </c>
      <c r="I312" s="7" t="s">
        <v>32</v>
      </c>
      <c r="J312" s="7" t="s">
        <v>1294</v>
      </c>
      <c r="K312" s="7" t="s">
        <v>54</v>
      </c>
      <c r="L312" s="7" t="s">
        <v>1969</v>
      </c>
      <c r="M312" s="8" t="s">
        <v>1345</v>
      </c>
      <c r="N312" s="8" t="s">
        <v>1346</v>
      </c>
      <c r="O312" s="8" t="s">
        <v>221</v>
      </c>
      <c r="P312" s="7" t="s">
        <v>1846</v>
      </c>
      <c r="Q312" s="7" t="s">
        <v>1849</v>
      </c>
      <c r="R312" s="7" t="s">
        <v>1869</v>
      </c>
      <c r="S312" s="7" t="s">
        <v>37</v>
      </c>
      <c r="T312" s="9">
        <v>45560.083333333336</v>
      </c>
      <c r="U312" s="7" t="s">
        <v>57</v>
      </c>
      <c r="V312" s="10">
        <v>8115226.5300000003</v>
      </c>
      <c r="W312" s="10">
        <v>7659559.3200000003</v>
      </c>
      <c r="X312" s="10">
        <v>6897942.5499999998</v>
      </c>
      <c r="Y312" s="11">
        <v>1</v>
      </c>
      <c r="Z312" s="12"/>
      <c r="AA312" s="13">
        <v>0</v>
      </c>
      <c r="AB312" s="13">
        <v>0</v>
      </c>
      <c r="AC312" s="13">
        <f t="shared" si="18"/>
        <v>0</v>
      </c>
      <c r="AD312" s="13">
        <f t="shared" si="18"/>
        <v>0</v>
      </c>
      <c r="AE312" s="8" t="s">
        <v>1347</v>
      </c>
    </row>
    <row r="313" spans="1:31" x14ac:dyDescent="0.25">
      <c r="A313" s="7" t="s">
        <v>898</v>
      </c>
      <c r="B313" s="7" t="s">
        <v>361</v>
      </c>
      <c r="C313" s="7" t="s">
        <v>686</v>
      </c>
      <c r="D313" s="7" t="s">
        <v>1293</v>
      </c>
      <c r="E313" s="7" t="s">
        <v>2023</v>
      </c>
      <c r="F313" s="7" t="s">
        <v>474</v>
      </c>
      <c r="G313" s="7" t="s">
        <v>31</v>
      </c>
      <c r="H313" s="7" t="s">
        <v>31</v>
      </c>
      <c r="I313" s="7" t="s">
        <v>32</v>
      </c>
      <c r="J313" s="7" t="s">
        <v>1294</v>
      </c>
      <c r="K313" s="7" t="s">
        <v>54</v>
      </c>
      <c r="L313" s="7" t="s">
        <v>1969</v>
      </c>
      <c r="M313" s="8" t="s">
        <v>1348</v>
      </c>
      <c r="N313" s="8" t="s">
        <v>1349</v>
      </c>
      <c r="O313" s="8" t="s">
        <v>239</v>
      </c>
      <c r="P313" s="7" t="s">
        <v>1846</v>
      </c>
      <c r="Q313" s="7" t="s">
        <v>1853</v>
      </c>
      <c r="R313" s="7" t="s">
        <v>1853</v>
      </c>
      <c r="S313" s="7" t="s">
        <v>37</v>
      </c>
      <c r="T313" s="9">
        <v>45497.083333333336</v>
      </c>
      <c r="U313" s="7" t="s">
        <v>57</v>
      </c>
      <c r="V313" s="10">
        <v>7001650.3300000001</v>
      </c>
      <c r="W313" s="10">
        <v>6572853.8799999999</v>
      </c>
      <c r="X313" s="10">
        <v>5951402.7800000003</v>
      </c>
      <c r="Y313" s="11">
        <v>9</v>
      </c>
      <c r="Z313" s="12"/>
      <c r="AA313" s="13">
        <v>3623381.3200000003</v>
      </c>
      <c r="AB313" s="13">
        <v>3236071.06</v>
      </c>
      <c r="AC313" s="13">
        <f t="shared" si="18"/>
        <v>55.126454750885166</v>
      </c>
      <c r="AD313" s="13">
        <f t="shared" si="18"/>
        <v>54.374929401098271</v>
      </c>
      <c r="AE313" s="8" t="s">
        <v>1350</v>
      </c>
    </row>
    <row r="314" spans="1:31" x14ac:dyDescent="0.25">
      <c r="A314" s="7" t="s">
        <v>901</v>
      </c>
      <c r="B314" s="7" t="s">
        <v>361</v>
      </c>
      <c r="C314" s="7" t="s">
        <v>686</v>
      </c>
      <c r="D314" s="7" t="s">
        <v>1293</v>
      </c>
      <c r="E314" s="7" t="s">
        <v>2023</v>
      </c>
      <c r="F314" s="7" t="s">
        <v>474</v>
      </c>
      <c r="G314" s="7" t="s">
        <v>31</v>
      </c>
      <c r="H314" s="7" t="s">
        <v>31</v>
      </c>
      <c r="I314" s="7" t="s">
        <v>32</v>
      </c>
      <c r="J314" s="7" t="s">
        <v>1294</v>
      </c>
      <c r="K314" s="7" t="s">
        <v>54</v>
      </c>
      <c r="L314" s="7" t="s">
        <v>1969</v>
      </c>
      <c r="M314" s="8" t="s">
        <v>1351</v>
      </c>
      <c r="N314" s="8" t="s">
        <v>1352</v>
      </c>
      <c r="O314" s="8" t="s">
        <v>1353</v>
      </c>
      <c r="P314" s="7" t="s">
        <v>1846</v>
      </c>
      <c r="Q314" s="7" t="s">
        <v>1854</v>
      </c>
      <c r="R314" s="7" t="s">
        <v>1943</v>
      </c>
      <c r="S314" s="7" t="s">
        <v>37</v>
      </c>
      <c r="T314" s="9">
        <v>45547.083333333336</v>
      </c>
      <c r="U314" s="7" t="s">
        <v>57</v>
      </c>
      <c r="V314" s="10">
        <v>7859568.7800000003</v>
      </c>
      <c r="W314" s="10">
        <v>7428264.8399999999</v>
      </c>
      <c r="X314" s="10">
        <v>6680633.46</v>
      </c>
      <c r="Y314" s="11">
        <v>3</v>
      </c>
      <c r="Z314" s="12"/>
      <c r="AA314" s="13">
        <v>224193.86</v>
      </c>
      <c r="AB314" s="13">
        <v>201629.46</v>
      </c>
      <c r="AC314" s="13">
        <f t="shared" si="18"/>
        <v>3.0181188316382106</v>
      </c>
      <c r="AD314" s="13">
        <f t="shared" si="18"/>
        <v>3.0181188835946107</v>
      </c>
      <c r="AE314" s="8" t="s">
        <v>1354</v>
      </c>
    </row>
    <row r="315" spans="1:31" x14ac:dyDescent="0.25">
      <c r="A315" s="7" t="s">
        <v>905</v>
      </c>
      <c r="B315" s="7" t="s">
        <v>361</v>
      </c>
      <c r="C315" s="7" t="s">
        <v>686</v>
      </c>
      <c r="D315" s="7" t="s">
        <v>1293</v>
      </c>
      <c r="E315" s="7" t="s">
        <v>2023</v>
      </c>
      <c r="F315" s="7" t="s">
        <v>474</v>
      </c>
      <c r="G315" s="7" t="s">
        <v>31</v>
      </c>
      <c r="H315" s="7" t="s">
        <v>31</v>
      </c>
      <c r="I315" s="7" t="s">
        <v>32</v>
      </c>
      <c r="J315" s="7" t="s">
        <v>1294</v>
      </c>
      <c r="K315" s="7" t="s">
        <v>54</v>
      </c>
      <c r="L315" s="7" t="s">
        <v>1969</v>
      </c>
      <c r="M315" s="8" t="s">
        <v>1355</v>
      </c>
      <c r="N315" s="8" t="s">
        <v>1356</v>
      </c>
      <c r="O315" s="8" t="s">
        <v>116</v>
      </c>
      <c r="P315" s="7" t="s">
        <v>1846</v>
      </c>
      <c r="Q315" s="7" t="s">
        <v>1849</v>
      </c>
      <c r="R315" s="7" t="s">
        <v>1850</v>
      </c>
      <c r="S315" s="7" t="s">
        <v>37</v>
      </c>
      <c r="T315" s="9">
        <v>45526.083333333336</v>
      </c>
      <c r="U315" s="7" t="s">
        <v>57</v>
      </c>
      <c r="V315" s="10">
        <v>7578298.1600000001</v>
      </c>
      <c r="W315" s="10">
        <v>7070794.8600000003</v>
      </c>
      <c r="X315" s="10">
        <v>6441553.4299999997</v>
      </c>
      <c r="Y315" s="11">
        <v>1</v>
      </c>
      <c r="Z315" s="12"/>
      <c r="AA315" s="13">
        <v>0</v>
      </c>
      <c r="AB315" s="13">
        <v>0</v>
      </c>
      <c r="AC315" s="13">
        <f t="shared" si="18"/>
        <v>0</v>
      </c>
      <c r="AD315" s="13">
        <f t="shared" si="18"/>
        <v>0</v>
      </c>
      <c r="AE315" s="8" t="s">
        <v>1357</v>
      </c>
    </row>
    <row r="316" spans="1:31" ht="153" x14ac:dyDescent="0.25">
      <c r="A316" s="7" t="s">
        <v>908</v>
      </c>
      <c r="B316" s="7" t="s">
        <v>361</v>
      </c>
      <c r="C316" s="7" t="s">
        <v>686</v>
      </c>
      <c r="D316" s="7" t="s">
        <v>1293</v>
      </c>
      <c r="E316" s="7" t="s">
        <v>2023</v>
      </c>
      <c r="F316" s="7" t="s">
        <v>474</v>
      </c>
      <c r="G316" s="7" t="s">
        <v>31</v>
      </c>
      <c r="H316" s="7" t="s">
        <v>31</v>
      </c>
      <c r="I316" s="7" t="s">
        <v>32</v>
      </c>
      <c r="J316" s="7" t="s">
        <v>1358</v>
      </c>
      <c r="K316" s="7" t="s">
        <v>34</v>
      </c>
      <c r="L316" s="7" t="s">
        <v>1969</v>
      </c>
      <c r="M316" s="8" t="s">
        <v>1359</v>
      </c>
      <c r="N316" s="8" t="s">
        <v>1360</v>
      </c>
      <c r="O316" s="8" t="s">
        <v>904</v>
      </c>
      <c r="P316" s="7" t="s">
        <v>1846</v>
      </c>
      <c r="Q316" s="7" t="s">
        <v>1847</v>
      </c>
      <c r="R316" s="7" t="s">
        <v>1847</v>
      </c>
      <c r="S316" s="7" t="s">
        <v>37</v>
      </c>
      <c r="T316" s="9">
        <v>45371.041666666664</v>
      </c>
      <c r="U316" s="7" t="s">
        <v>38</v>
      </c>
      <c r="V316" s="10">
        <v>33316302.610299993</v>
      </c>
      <c r="W316" s="10">
        <v>31650487.470699992</v>
      </c>
      <c r="X316" s="10">
        <v>28318857.209899999</v>
      </c>
      <c r="Y316" s="11">
        <v>5</v>
      </c>
      <c r="Z316" s="12"/>
      <c r="AA316" s="13">
        <v>3119050.54</v>
      </c>
      <c r="AB316" s="13">
        <v>2790729.42</v>
      </c>
      <c r="AC316" s="13">
        <f t="shared" si="18"/>
        <v>9.8546682508047265</v>
      </c>
      <c r="AD316" s="13">
        <f t="shared" si="18"/>
        <v>9.8546682138867805</v>
      </c>
      <c r="AE316" s="8" t="s">
        <v>1361</v>
      </c>
    </row>
    <row r="317" spans="1:31" x14ac:dyDescent="0.25">
      <c r="A317" s="7" t="s">
        <v>912</v>
      </c>
      <c r="B317" s="7" t="s">
        <v>361</v>
      </c>
      <c r="C317" s="7" t="s">
        <v>686</v>
      </c>
      <c r="D317" s="7" t="s">
        <v>1293</v>
      </c>
      <c r="E317" s="7" t="s">
        <v>2023</v>
      </c>
      <c r="F317" s="7" t="s">
        <v>474</v>
      </c>
      <c r="G317" s="7" t="s">
        <v>31</v>
      </c>
      <c r="H317" s="7" t="s">
        <v>31</v>
      </c>
      <c r="I317" s="7" t="s">
        <v>32</v>
      </c>
      <c r="J317" s="7" t="s">
        <v>1362</v>
      </c>
      <c r="K317" s="7" t="s">
        <v>54</v>
      </c>
      <c r="L317" s="7" t="s">
        <v>1969</v>
      </c>
      <c r="M317" s="8" t="s">
        <v>1363</v>
      </c>
      <c r="N317" s="8" t="s">
        <v>1364</v>
      </c>
      <c r="O317" s="8" t="s">
        <v>1365</v>
      </c>
      <c r="P317" s="7" t="s">
        <v>1846</v>
      </c>
      <c r="Q317" s="7" t="s">
        <v>1902</v>
      </c>
      <c r="R317" s="7" t="s">
        <v>1918</v>
      </c>
      <c r="S317" s="7" t="s">
        <v>37</v>
      </c>
      <c r="T317" s="9">
        <v>45610.041666666664</v>
      </c>
      <c r="U317" s="7" t="s">
        <v>57</v>
      </c>
      <c r="V317" s="10">
        <v>5223545.53</v>
      </c>
      <c r="W317" s="10">
        <v>4962368.25</v>
      </c>
      <c r="X317" s="10">
        <v>4440013.7</v>
      </c>
      <c r="Y317" s="11">
        <v>1</v>
      </c>
      <c r="Z317" s="12"/>
      <c r="AA317" s="13">
        <v>0</v>
      </c>
      <c r="AB317" s="13">
        <v>0</v>
      </c>
      <c r="AC317" s="13">
        <f t="shared" si="18"/>
        <v>0</v>
      </c>
      <c r="AD317" s="13">
        <f t="shared" si="18"/>
        <v>0</v>
      </c>
      <c r="AE317" s="8" t="s">
        <v>1366</v>
      </c>
    </row>
    <row r="318" spans="1:31" x14ac:dyDescent="0.25">
      <c r="A318" s="7" t="s">
        <v>915</v>
      </c>
      <c r="B318" s="7" t="s">
        <v>361</v>
      </c>
      <c r="C318" s="7" t="s">
        <v>686</v>
      </c>
      <c r="D318" s="7" t="s">
        <v>1293</v>
      </c>
      <c r="E318" s="7" t="s">
        <v>2023</v>
      </c>
      <c r="F318" s="7" t="s">
        <v>474</v>
      </c>
      <c r="G318" s="7" t="s">
        <v>31</v>
      </c>
      <c r="H318" s="7" t="s">
        <v>31</v>
      </c>
      <c r="I318" s="7" t="s">
        <v>32</v>
      </c>
      <c r="J318" s="7" t="s">
        <v>1362</v>
      </c>
      <c r="K318" s="7" t="s">
        <v>54</v>
      </c>
      <c r="L318" s="7" t="s">
        <v>1969</v>
      </c>
      <c r="M318" s="8" t="s">
        <v>1367</v>
      </c>
      <c r="N318" s="8" t="s">
        <v>1368</v>
      </c>
      <c r="O318" s="8" t="s">
        <v>371</v>
      </c>
      <c r="P318" s="7" t="s">
        <v>1846</v>
      </c>
      <c r="Q318" s="7" t="s">
        <v>1867</v>
      </c>
      <c r="R318" s="7" t="s">
        <v>1884</v>
      </c>
      <c r="S318" s="7" t="s">
        <v>37</v>
      </c>
      <c r="T318" s="9">
        <v>45622.041666666664</v>
      </c>
      <c r="U318" s="7" t="s">
        <v>57</v>
      </c>
      <c r="V318" s="10">
        <v>5072516.2</v>
      </c>
      <c r="W318" s="10">
        <v>4818890.3899999997</v>
      </c>
      <c r="X318" s="10">
        <v>4311638.7699999996</v>
      </c>
      <c r="Y318" s="11">
        <v>2</v>
      </c>
      <c r="Z318" s="12"/>
      <c r="AA318" s="13">
        <v>0</v>
      </c>
      <c r="AB318" s="13">
        <v>0</v>
      </c>
      <c r="AC318" s="13">
        <f t="shared" si="18"/>
        <v>0</v>
      </c>
      <c r="AD318" s="13">
        <f t="shared" si="18"/>
        <v>0</v>
      </c>
      <c r="AE318" s="8" t="s">
        <v>1369</v>
      </c>
    </row>
    <row r="319" spans="1:31" ht="25.5" x14ac:dyDescent="0.25">
      <c r="A319" s="7" t="s">
        <v>919</v>
      </c>
      <c r="B319" s="7" t="s">
        <v>361</v>
      </c>
      <c r="C319" s="7" t="s">
        <v>686</v>
      </c>
      <c r="D319" s="7" t="s">
        <v>1293</v>
      </c>
      <c r="E319" s="7" t="s">
        <v>2023</v>
      </c>
      <c r="F319" s="7" t="s">
        <v>474</v>
      </c>
      <c r="G319" s="7" t="s">
        <v>31</v>
      </c>
      <c r="H319" s="7" t="s">
        <v>31</v>
      </c>
      <c r="I319" s="7" t="s">
        <v>32</v>
      </c>
      <c r="J319" s="7" t="s">
        <v>1362</v>
      </c>
      <c r="K319" s="7" t="s">
        <v>54</v>
      </c>
      <c r="L319" s="7" t="s">
        <v>1969</v>
      </c>
      <c r="M319" s="8" t="s">
        <v>1370</v>
      </c>
      <c r="N319" s="8" t="s">
        <v>1371</v>
      </c>
      <c r="O319" s="8" t="s">
        <v>1372</v>
      </c>
      <c r="P319" s="7" t="s">
        <v>1846</v>
      </c>
      <c r="Q319" s="7" t="s">
        <v>1858</v>
      </c>
      <c r="R319" s="7" t="s">
        <v>1879</v>
      </c>
      <c r="S319" s="7" t="s">
        <v>37</v>
      </c>
      <c r="T319" s="9">
        <v>45551.083333333336</v>
      </c>
      <c r="U319" s="7" t="s">
        <v>57</v>
      </c>
      <c r="V319" s="10">
        <v>7018729.4700000007</v>
      </c>
      <c r="W319" s="10">
        <v>6665859.4698000001</v>
      </c>
      <c r="X319" s="10">
        <v>5965920.0401999997</v>
      </c>
      <c r="Y319" s="11">
        <v>2</v>
      </c>
      <c r="Z319" s="12"/>
      <c r="AA319" s="13">
        <v>559912.68000000005</v>
      </c>
      <c r="AB319" s="13">
        <v>501119.82</v>
      </c>
      <c r="AC319" s="13">
        <f t="shared" si="18"/>
        <v>8.3997072326038626</v>
      </c>
      <c r="AD319" s="13">
        <f t="shared" si="18"/>
        <v>8.3997072810784879</v>
      </c>
      <c r="AE319" s="8" t="s">
        <v>1373</v>
      </c>
    </row>
    <row r="320" spans="1:31" x14ac:dyDescent="0.25">
      <c r="A320" s="7" t="s">
        <v>923</v>
      </c>
      <c r="B320" s="7" t="s">
        <v>361</v>
      </c>
      <c r="C320" s="7" t="s">
        <v>686</v>
      </c>
      <c r="D320" s="7" t="s">
        <v>1293</v>
      </c>
      <c r="E320" s="7" t="s">
        <v>2023</v>
      </c>
      <c r="F320" s="7" t="s">
        <v>474</v>
      </c>
      <c r="G320" s="7" t="s">
        <v>31</v>
      </c>
      <c r="H320" s="7" t="s">
        <v>31</v>
      </c>
      <c r="I320" s="7" t="s">
        <v>32</v>
      </c>
      <c r="J320" s="7" t="s">
        <v>1362</v>
      </c>
      <c r="K320" s="7" t="s">
        <v>54</v>
      </c>
      <c r="L320" s="7" t="s">
        <v>1969</v>
      </c>
      <c r="M320" s="8" t="s">
        <v>1374</v>
      </c>
      <c r="N320" s="8" t="s">
        <v>1375</v>
      </c>
      <c r="O320" s="8" t="s">
        <v>1046</v>
      </c>
      <c r="P320" s="7" t="s">
        <v>1846</v>
      </c>
      <c r="Q320" s="7" t="s">
        <v>1856</v>
      </c>
      <c r="R320" s="7" t="s">
        <v>1928</v>
      </c>
      <c r="S320" s="7" t="s">
        <v>37</v>
      </c>
      <c r="T320" s="9">
        <v>45560.083333333336</v>
      </c>
      <c r="U320" s="7" t="s">
        <v>57</v>
      </c>
      <c r="V320" s="10">
        <v>2455553.38</v>
      </c>
      <c r="W320" s="10">
        <v>2321378</v>
      </c>
      <c r="X320" s="10">
        <v>2087220.37</v>
      </c>
      <c r="Y320" s="11">
        <v>3</v>
      </c>
      <c r="Z320" s="12"/>
      <c r="AA320" s="13">
        <v>147502.26999999999</v>
      </c>
      <c r="AB320" s="13">
        <v>132623.70000000001</v>
      </c>
      <c r="AC320" s="13">
        <f t="shared" si="18"/>
        <v>6.3540823597018656</v>
      </c>
      <c r="AD320" s="13">
        <f t="shared" si="18"/>
        <v>6.3540822955843428</v>
      </c>
      <c r="AE320" s="8" t="s">
        <v>1376</v>
      </c>
    </row>
    <row r="321" spans="1:31" x14ac:dyDescent="0.25">
      <c r="A321" s="7" t="s">
        <v>928</v>
      </c>
      <c r="B321" s="7" t="s">
        <v>361</v>
      </c>
      <c r="C321" s="7" t="s">
        <v>686</v>
      </c>
      <c r="D321" s="7" t="s">
        <v>1293</v>
      </c>
      <c r="E321" s="7" t="s">
        <v>2023</v>
      </c>
      <c r="F321" s="7" t="s">
        <v>474</v>
      </c>
      <c r="G321" s="7" t="s">
        <v>31</v>
      </c>
      <c r="H321" s="7" t="s">
        <v>31</v>
      </c>
      <c r="I321" s="7" t="s">
        <v>32</v>
      </c>
      <c r="J321" s="7" t="s">
        <v>1362</v>
      </c>
      <c r="K321" s="7" t="s">
        <v>54</v>
      </c>
      <c r="L321" s="7" t="s">
        <v>1969</v>
      </c>
      <c r="M321" s="8" t="s">
        <v>1377</v>
      </c>
      <c r="N321" s="8" t="s">
        <v>1378</v>
      </c>
      <c r="O321" s="8" t="s">
        <v>379</v>
      </c>
      <c r="P321" s="7" t="s">
        <v>1846</v>
      </c>
      <c r="Q321" s="7" t="s">
        <v>1864</v>
      </c>
      <c r="R321" s="7" t="s">
        <v>1865</v>
      </c>
      <c r="S321" s="7" t="s">
        <v>37</v>
      </c>
      <c r="T321" s="9">
        <v>45625.041666666664</v>
      </c>
      <c r="U321" s="7" t="s">
        <v>57</v>
      </c>
      <c r="V321" s="10">
        <v>5156003.97</v>
      </c>
      <c r="W321" s="10">
        <v>4896310.7699999996</v>
      </c>
      <c r="X321" s="10">
        <v>4382603.37</v>
      </c>
      <c r="Y321" s="11">
        <v>0</v>
      </c>
      <c r="Z321" s="12"/>
      <c r="AA321" s="13">
        <v>0</v>
      </c>
      <c r="AB321" s="13">
        <v>0</v>
      </c>
      <c r="AC321" s="13">
        <f t="shared" ref="AC321:AD336" si="19">AA321*100/W321</f>
        <v>0</v>
      </c>
      <c r="AD321" s="13">
        <f t="shared" si="19"/>
        <v>0</v>
      </c>
      <c r="AE321" s="8" t="s">
        <v>1379</v>
      </c>
    </row>
    <row r="322" spans="1:31" x14ac:dyDescent="0.25">
      <c r="A322" s="7" t="s">
        <v>932</v>
      </c>
      <c r="B322" s="7" t="s">
        <v>361</v>
      </c>
      <c r="C322" s="7" t="s">
        <v>686</v>
      </c>
      <c r="D322" s="7" t="s">
        <v>1293</v>
      </c>
      <c r="E322" s="7" t="s">
        <v>2023</v>
      </c>
      <c r="F322" s="7" t="s">
        <v>474</v>
      </c>
      <c r="G322" s="7" t="s">
        <v>31</v>
      </c>
      <c r="H322" s="7" t="s">
        <v>31</v>
      </c>
      <c r="I322" s="7" t="s">
        <v>32</v>
      </c>
      <c r="J322" s="7" t="s">
        <v>1362</v>
      </c>
      <c r="K322" s="7" t="s">
        <v>54</v>
      </c>
      <c r="L322" s="7" t="s">
        <v>1969</v>
      </c>
      <c r="M322" s="8" t="s">
        <v>1380</v>
      </c>
      <c r="N322" s="8" t="s">
        <v>1381</v>
      </c>
      <c r="O322" s="8" t="s">
        <v>1382</v>
      </c>
      <c r="P322" s="7" t="s">
        <v>1846</v>
      </c>
      <c r="Q322" s="7" t="s">
        <v>1912</v>
      </c>
      <c r="R322" s="7" t="s">
        <v>1944</v>
      </c>
      <c r="S322" s="7" t="s">
        <v>37</v>
      </c>
      <c r="T322" s="9">
        <v>45623.041666666664</v>
      </c>
      <c r="U322" s="7" t="s">
        <v>57</v>
      </c>
      <c r="V322" s="10">
        <v>6042139.6399999997</v>
      </c>
      <c r="W322" s="10">
        <v>5740014.6399999997</v>
      </c>
      <c r="X322" s="10">
        <v>5135818.6900000004</v>
      </c>
      <c r="Y322" s="11">
        <v>3</v>
      </c>
      <c r="Z322" s="12"/>
      <c r="AA322" s="13">
        <v>0</v>
      </c>
      <c r="AB322" s="13">
        <v>0</v>
      </c>
      <c r="AC322" s="13">
        <f t="shared" si="19"/>
        <v>0</v>
      </c>
      <c r="AD322" s="13">
        <f t="shared" si="19"/>
        <v>0</v>
      </c>
      <c r="AE322" s="8" t="s">
        <v>1383</v>
      </c>
    </row>
    <row r="323" spans="1:31" x14ac:dyDescent="0.25">
      <c r="A323" s="7" t="s">
        <v>936</v>
      </c>
      <c r="B323" s="7" t="s">
        <v>361</v>
      </c>
      <c r="C323" s="7" t="s">
        <v>686</v>
      </c>
      <c r="D323" s="7" t="s">
        <v>1293</v>
      </c>
      <c r="E323" s="7" t="s">
        <v>2023</v>
      </c>
      <c r="F323" s="7" t="s">
        <v>474</v>
      </c>
      <c r="G323" s="7" t="s">
        <v>31</v>
      </c>
      <c r="H323" s="7" t="s">
        <v>31</v>
      </c>
      <c r="I323" s="7" t="s">
        <v>32</v>
      </c>
      <c r="J323" s="7" t="s">
        <v>1362</v>
      </c>
      <c r="K323" s="7" t="s">
        <v>54</v>
      </c>
      <c r="L323" s="7" t="s">
        <v>1969</v>
      </c>
      <c r="M323" s="8" t="s">
        <v>1384</v>
      </c>
      <c r="N323" s="8" t="s">
        <v>1385</v>
      </c>
      <c r="O323" s="8" t="s">
        <v>1386</v>
      </c>
      <c r="P323" s="7" t="s">
        <v>1846</v>
      </c>
      <c r="Q323" s="7" t="s">
        <v>1867</v>
      </c>
      <c r="R323" s="7" t="s">
        <v>1922</v>
      </c>
      <c r="S323" s="7" t="s">
        <v>37</v>
      </c>
      <c r="T323" s="9">
        <v>45603.041666666664</v>
      </c>
      <c r="U323" s="7" t="s">
        <v>57</v>
      </c>
      <c r="V323" s="10">
        <v>1349119.2</v>
      </c>
      <c r="W323" s="10">
        <v>1280869.2</v>
      </c>
      <c r="X323" s="10">
        <v>1146751.32</v>
      </c>
      <c r="Y323" s="11">
        <v>1</v>
      </c>
      <c r="Z323" s="12"/>
      <c r="AA323" s="13">
        <v>0</v>
      </c>
      <c r="AB323" s="13">
        <v>0</v>
      </c>
      <c r="AC323" s="13">
        <f t="shared" si="19"/>
        <v>0</v>
      </c>
      <c r="AD323" s="13">
        <f t="shared" si="19"/>
        <v>0</v>
      </c>
      <c r="AE323" s="8" t="s">
        <v>1387</v>
      </c>
    </row>
    <row r="324" spans="1:31" x14ac:dyDescent="0.25">
      <c r="A324" s="7" t="s">
        <v>940</v>
      </c>
      <c r="B324" s="7" t="s">
        <v>361</v>
      </c>
      <c r="C324" s="7" t="s">
        <v>686</v>
      </c>
      <c r="D324" s="7" t="s">
        <v>1293</v>
      </c>
      <c r="E324" s="7" t="s">
        <v>2023</v>
      </c>
      <c r="F324" s="7" t="s">
        <v>474</v>
      </c>
      <c r="G324" s="7" t="s">
        <v>31</v>
      </c>
      <c r="H324" s="7" t="s">
        <v>31</v>
      </c>
      <c r="I324" s="7" t="s">
        <v>32</v>
      </c>
      <c r="J324" s="7" t="s">
        <v>1362</v>
      </c>
      <c r="K324" s="7" t="s">
        <v>54</v>
      </c>
      <c r="L324" s="7" t="s">
        <v>1969</v>
      </c>
      <c r="M324" s="8" t="s">
        <v>1388</v>
      </c>
      <c r="N324" s="8" t="s">
        <v>1389</v>
      </c>
      <c r="O324" s="8" t="s">
        <v>1390</v>
      </c>
      <c r="P324" s="7" t="s">
        <v>1846</v>
      </c>
      <c r="Q324" s="7" t="s">
        <v>1902</v>
      </c>
      <c r="R324" s="7" t="s">
        <v>1903</v>
      </c>
      <c r="S324" s="7" t="s">
        <v>37</v>
      </c>
      <c r="T324" s="9">
        <v>45552.083333333336</v>
      </c>
      <c r="U324" s="7" t="s">
        <v>57</v>
      </c>
      <c r="V324" s="10">
        <v>6156690.7599999998</v>
      </c>
      <c r="W324" s="10">
        <v>5833290.7599999998</v>
      </c>
      <c r="X324" s="10">
        <v>5233187.1399999997</v>
      </c>
      <c r="Y324" s="11">
        <v>3</v>
      </c>
      <c r="Z324" s="12"/>
      <c r="AA324" s="13">
        <v>1150592.31</v>
      </c>
      <c r="AB324" s="13">
        <v>1150592.31</v>
      </c>
      <c r="AC324" s="13">
        <f t="shared" si="19"/>
        <v>19.724583555646387</v>
      </c>
      <c r="AD324" s="13">
        <f t="shared" si="19"/>
        <v>21.986454510778302</v>
      </c>
      <c r="AE324" s="8" t="s">
        <v>1391</v>
      </c>
    </row>
    <row r="325" spans="1:31" x14ac:dyDescent="0.25">
      <c r="A325" s="7" t="s">
        <v>944</v>
      </c>
      <c r="B325" s="7" t="s">
        <v>361</v>
      </c>
      <c r="C325" s="7" t="s">
        <v>686</v>
      </c>
      <c r="D325" s="7" t="s">
        <v>1293</v>
      </c>
      <c r="E325" s="7" t="s">
        <v>2023</v>
      </c>
      <c r="F325" s="7" t="s">
        <v>474</v>
      </c>
      <c r="G325" s="7" t="s">
        <v>31</v>
      </c>
      <c r="H325" s="7" t="s">
        <v>31</v>
      </c>
      <c r="I325" s="7" t="s">
        <v>32</v>
      </c>
      <c r="J325" s="7" t="s">
        <v>1362</v>
      </c>
      <c r="K325" s="7" t="s">
        <v>54</v>
      </c>
      <c r="L325" s="7" t="s">
        <v>1969</v>
      </c>
      <c r="M325" s="8" t="s">
        <v>1392</v>
      </c>
      <c r="N325" s="8" t="s">
        <v>1393</v>
      </c>
      <c r="O325" s="8" t="s">
        <v>409</v>
      </c>
      <c r="P325" s="7" t="s">
        <v>1846</v>
      </c>
      <c r="Q325" s="7" t="s">
        <v>1847</v>
      </c>
      <c r="R325" s="7" t="s">
        <v>1847</v>
      </c>
      <c r="S325" s="7" t="s">
        <v>37</v>
      </c>
      <c r="T325" s="9">
        <v>45593.041666666664</v>
      </c>
      <c r="U325" s="7" t="s">
        <v>57</v>
      </c>
      <c r="V325" s="10">
        <v>1709489.14</v>
      </c>
      <c r="W325" s="10">
        <v>1624014.68</v>
      </c>
      <c r="X325" s="10">
        <v>1453065.76</v>
      </c>
      <c r="Y325" s="11">
        <v>2</v>
      </c>
      <c r="Z325" s="12"/>
      <c r="AA325" s="13">
        <v>7885.94</v>
      </c>
      <c r="AB325" s="13">
        <v>7055.84</v>
      </c>
      <c r="AC325" s="13">
        <f t="shared" si="19"/>
        <v>0.48558304903992616</v>
      </c>
      <c r="AD325" s="13">
        <f t="shared" si="19"/>
        <v>0.48558297870841027</v>
      </c>
      <c r="AE325" s="8" t="s">
        <v>1394</v>
      </c>
    </row>
    <row r="326" spans="1:31" ht="89.25" x14ac:dyDescent="0.25">
      <c r="A326" s="7" t="s">
        <v>949</v>
      </c>
      <c r="B326" s="7" t="s">
        <v>361</v>
      </c>
      <c r="C326" s="7" t="s">
        <v>686</v>
      </c>
      <c r="D326" s="7" t="s">
        <v>1293</v>
      </c>
      <c r="E326" s="7" t="s">
        <v>2023</v>
      </c>
      <c r="F326" s="7" t="s">
        <v>474</v>
      </c>
      <c r="G326" s="7" t="s">
        <v>31</v>
      </c>
      <c r="H326" s="7" t="s">
        <v>31</v>
      </c>
      <c r="I326" s="7" t="s">
        <v>32</v>
      </c>
      <c r="J326" s="7" t="s">
        <v>1362</v>
      </c>
      <c r="K326" s="7" t="s">
        <v>54</v>
      </c>
      <c r="L326" s="7" t="s">
        <v>1969</v>
      </c>
      <c r="M326" s="8" t="s">
        <v>1395</v>
      </c>
      <c r="N326" s="8" t="s">
        <v>1396</v>
      </c>
      <c r="O326" s="8" t="s">
        <v>1397</v>
      </c>
      <c r="P326" s="7" t="s">
        <v>1846</v>
      </c>
      <c r="Q326" s="7" t="s">
        <v>1864</v>
      </c>
      <c r="R326" s="7" t="s">
        <v>1875</v>
      </c>
      <c r="S326" s="7" t="s">
        <v>37</v>
      </c>
      <c r="T326" s="9">
        <v>45558.083333333336</v>
      </c>
      <c r="U326" s="7" t="s">
        <v>38</v>
      </c>
      <c r="V326" s="10">
        <v>121464581.70990002</v>
      </c>
      <c r="W326" s="10">
        <v>115391352.62060003</v>
      </c>
      <c r="X326" s="10">
        <v>103244894.45059998</v>
      </c>
      <c r="Y326" s="11">
        <v>5</v>
      </c>
      <c r="Z326" s="12"/>
      <c r="AA326" s="13">
        <v>6546788.3399999999</v>
      </c>
      <c r="AB326" s="13">
        <v>5857652.7300000004</v>
      </c>
      <c r="AC326" s="13">
        <f t="shared" si="19"/>
        <v>5.6735519528273963</v>
      </c>
      <c r="AD326" s="13">
        <f t="shared" si="19"/>
        <v>5.6735519573829736</v>
      </c>
      <c r="AE326" s="8" t="s">
        <v>1398</v>
      </c>
    </row>
    <row r="327" spans="1:31" x14ac:dyDescent="0.25">
      <c r="A327" s="7" t="s">
        <v>952</v>
      </c>
      <c r="B327" s="7" t="s">
        <v>361</v>
      </c>
      <c r="C327" s="7" t="s">
        <v>686</v>
      </c>
      <c r="D327" s="7" t="s">
        <v>1293</v>
      </c>
      <c r="E327" s="7" t="s">
        <v>2023</v>
      </c>
      <c r="F327" s="7" t="s">
        <v>474</v>
      </c>
      <c r="G327" s="7" t="s">
        <v>31</v>
      </c>
      <c r="H327" s="7" t="s">
        <v>31</v>
      </c>
      <c r="I327" s="7" t="s">
        <v>32</v>
      </c>
      <c r="J327" s="7" t="s">
        <v>1362</v>
      </c>
      <c r="K327" s="7" t="s">
        <v>54</v>
      </c>
      <c r="L327" s="7" t="s">
        <v>1969</v>
      </c>
      <c r="M327" s="8" t="s">
        <v>1399</v>
      </c>
      <c r="N327" s="8" t="s">
        <v>1400</v>
      </c>
      <c r="O327" s="8" t="s">
        <v>58</v>
      </c>
      <c r="P327" s="7" t="s">
        <v>1846</v>
      </c>
      <c r="Q327" s="7" t="s">
        <v>1847</v>
      </c>
      <c r="R327" s="7" t="s">
        <v>1847</v>
      </c>
      <c r="S327" s="7" t="s">
        <v>37</v>
      </c>
      <c r="T327" s="9">
        <v>45657.041666666664</v>
      </c>
      <c r="U327" s="7" t="s">
        <v>57</v>
      </c>
      <c r="V327" s="10">
        <v>13129457.35</v>
      </c>
      <c r="W327" s="10">
        <v>11887509.35</v>
      </c>
      <c r="X327" s="10">
        <v>11160038.74</v>
      </c>
      <c r="Y327" s="11">
        <v>2</v>
      </c>
      <c r="Z327" s="12"/>
      <c r="AA327" s="13">
        <v>0</v>
      </c>
      <c r="AB327" s="13">
        <v>0</v>
      </c>
      <c r="AC327" s="13">
        <f t="shared" si="19"/>
        <v>0</v>
      </c>
      <c r="AD327" s="13">
        <f t="shared" si="19"/>
        <v>0</v>
      </c>
      <c r="AE327" s="8" t="s">
        <v>1401</v>
      </c>
    </row>
    <row r="328" spans="1:31" x14ac:dyDescent="0.25">
      <c r="A328" s="7" t="s">
        <v>956</v>
      </c>
      <c r="B328" s="7" t="s">
        <v>361</v>
      </c>
      <c r="C328" s="7" t="s">
        <v>686</v>
      </c>
      <c r="D328" s="7" t="s">
        <v>1293</v>
      </c>
      <c r="E328" s="7" t="s">
        <v>2023</v>
      </c>
      <c r="F328" s="7" t="s">
        <v>474</v>
      </c>
      <c r="G328" s="7" t="s">
        <v>31</v>
      </c>
      <c r="H328" s="7" t="s">
        <v>31</v>
      </c>
      <c r="I328" s="7" t="s">
        <v>32</v>
      </c>
      <c r="J328" s="7" t="s">
        <v>1362</v>
      </c>
      <c r="K328" s="7" t="s">
        <v>54</v>
      </c>
      <c r="L328" s="7" t="s">
        <v>1969</v>
      </c>
      <c r="M328" s="8" t="s">
        <v>1402</v>
      </c>
      <c r="N328" s="8" t="s">
        <v>1403</v>
      </c>
      <c r="O328" s="8" t="s">
        <v>1274</v>
      </c>
      <c r="P328" s="7" t="s">
        <v>1846</v>
      </c>
      <c r="Q328" s="7" t="s">
        <v>1848</v>
      </c>
      <c r="R328" s="7" t="s">
        <v>1848</v>
      </c>
      <c r="S328" s="7" t="s">
        <v>37</v>
      </c>
      <c r="T328" s="9">
        <v>45586.083333333336</v>
      </c>
      <c r="U328" s="7" t="s">
        <v>57</v>
      </c>
      <c r="V328" s="10">
        <v>4393296.03</v>
      </c>
      <c r="W328" s="10">
        <v>4173631.22</v>
      </c>
      <c r="X328" s="10">
        <v>3734301.62</v>
      </c>
      <c r="Y328" s="11">
        <v>3</v>
      </c>
      <c r="Z328" s="12"/>
      <c r="AA328" s="13">
        <v>0</v>
      </c>
      <c r="AB328" s="13">
        <v>0</v>
      </c>
      <c r="AC328" s="13">
        <f t="shared" si="19"/>
        <v>0</v>
      </c>
      <c r="AD328" s="13">
        <f t="shared" si="19"/>
        <v>0</v>
      </c>
      <c r="AE328" s="8" t="s">
        <v>1404</v>
      </c>
    </row>
    <row r="329" spans="1:31" x14ac:dyDescent="0.25">
      <c r="A329" s="7" t="s">
        <v>960</v>
      </c>
      <c r="B329" s="7" t="s">
        <v>361</v>
      </c>
      <c r="C329" s="7" t="s">
        <v>686</v>
      </c>
      <c r="D329" s="7" t="s">
        <v>1293</v>
      </c>
      <c r="E329" s="7" t="s">
        <v>2023</v>
      </c>
      <c r="F329" s="7" t="s">
        <v>474</v>
      </c>
      <c r="G329" s="7" t="s">
        <v>31</v>
      </c>
      <c r="H329" s="7" t="s">
        <v>31</v>
      </c>
      <c r="I329" s="7" t="s">
        <v>32</v>
      </c>
      <c r="J329" s="7" t="s">
        <v>1362</v>
      </c>
      <c r="K329" s="7" t="s">
        <v>54</v>
      </c>
      <c r="L329" s="7" t="s">
        <v>1969</v>
      </c>
      <c r="M329" s="8" t="s">
        <v>1405</v>
      </c>
      <c r="N329" s="8" t="s">
        <v>1406</v>
      </c>
      <c r="O329" s="8" t="s">
        <v>1407</v>
      </c>
      <c r="P329" s="7" t="s">
        <v>1846</v>
      </c>
      <c r="Q329" s="7" t="s">
        <v>1873</v>
      </c>
      <c r="R329" s="7" t="s">
        <v>1908</v>
      </c>
      <c r="S329" s="7" t="s">
        <v>37</v>
      </c>
      <c r="T329" s="9">
        <v>45625.041666666664</v>
      </c>
      <c r="U329" s="7" t="s">
        <v>57</v>
      </c>
      <c r="V329" s="10">
        <v>2498640.37</v>
      </c>
      <c r="W329" s="10">
        <v>2373708.34</v>
      </c>
      <c r="X329" s="10">
        <v>2123844.31</v>
      </c>
      <c r="Y329" s="11">
        <v>1</v>
      </c>
      <c r="Z329" s="12"/>
      <c r="AA329" s="13">
        <v>0</v>
      </c>
      <c r="AB329" s="13">
        <v>0</v>
      </c>
      <c r="AC329" s="13">
        <f t="shared" si="19"/>
        <v>0</v>
      </c>
      <c r="AD329" s="13">
        <f t="shared" si="19"/>
        <v>0</v>
      </c>
      <c r="AE329" s="8" t="s">
        <v>1408</v>
      </c>
    </row>
    <row r="330" spans="1:31" x14ac:dyDescent="0.25">
      <c r="A330" s="7" t="s">
        <v>963</v>
      </c>
      <c r="B330" s="7" t="s">
        <v>361</v>
      </c>
      <c r="C330" s="7" t="s">
        <v>686</v>
      </c>
      <c r="D330" s="7" t="s">
        <v>1293</v>
      </c>
      <c r="E330" s="7" t="s">
        <v>2023</v>
      </c>
      <c r="F330" s="7" t="s">
        <v>474</v>
      </c>
      <c r="G330" s="7" t="s">
        <v>31</v>
      </c>
      <c r="H330" s="7" t="s">
        <v>31</v>
      </c>
      <c r="I330" s="7" t="s">
        <v>32</v>
      </c>
      <c r="J330" s="7" t="s">
        <v>1362</v>
      </c>
      <c r="K330" s="7" t="s">
        <v>54</v>
      </c>
      <c r="L330" s="7" t="s">
        <v>1969</v>
      </c>
      <c r="M330" s="8" t="s">
        <v>1409</v>
      </c>
      <c r="N330" s="8" t="s">
        <v>1410</v>
      </c>
      <c r="O330" s="8" t="s">
        <v>1411</v>
      </c>
      <c r="P330" s="7" t="s">
        <v>1846</v>
      </c>
      <c r="Q330" s="7" t="s">
        <v>1848</v>
      </c>
      <c r="R330" s="7" t="s">
        <v>1848</v>
      </c>
      <c r="S330" s="7" t="s">
        <v>37</v>
      </c>
      <c r="T330" s="9">
        <v>45588.083333333336</v>
      </c>
      <c r="U330" s="7" t="s">
        <v>57</v>
      </c>
      <c r="V330" s="10">
        <v>4333094.72</v>
      </c>
      <c r="W330" s="10">
        <v>4116439.98</v>
      </c>
      <c r="X330" s="10">
        <v>3683130.51</v>
      </c>
      <c r="Y330" s="11">
        <v>1</v>
      </c>
      <c r="Z330" s="12"/>
      <c r="AA330" s="13">
        <v>0</v>
      </c>
      <c r="AB330" s="13">
        <v>0</v>
      </c>
      <c r="AC330" s="13">
        <f t="shared" si="19"/>
        <v>0</v>
      </c>
      <c r="AD330" s="13">
        <f t="shared" si="19"/>
        <v>0</v>
      </c>
      <c r="AE330" s="8" t="s">
        <v>1412</v>
      </c>
    </row>
    <row r="331" spans="1:31" x14ac:dyDescent="0.25">
      <c r="A331" s="7" t="s">
        <v>967</v>
      </c>
      <c r="B331" s="7" t="s">
        <v>361</v>
      </c>
      <c r="C331" s="7" t="s">
        <v>686</v>
      </c>
      <c r="D331" s="7" t="s">
        <v>1293</v>
      </c>
      <c r="E331" s="7" t="s">
        <v>2023</v>
      </c>
      <c r="F331" s="7" t="s">
        <v>474</v>
      </c>
      <c r="G331" s="7" t="s">
        <v>31</v>
      </c>
      <c r="H331" s="7" t="s">
        <v>31</v>
      </c>
      <c r="I331" s="7" t="s">
        <v>32</v>
      </c>
      <c r="J331" s="7" t="s">
        <v>1362</v>
      </c>
      <c r="K331" s="7" t="s">
        <v>54</v>
      </c>
      <c r="L331" s="7" t="s">
        <v>1969</v>
      </c>
      <c r="M331" s="8" t="s">
        <v>1413</v>
      </c>
      <c r="N331" s="8" t="s">
        <v>1414</v>
      </c>
      <c r="O331" s="8" t="s">
        <v>1415</v>
      </c>
      <c r="P331" s="7" t="s">
        <v>1846</v>
      </c>
      <c r="Q331" s="7" t="s">
        <v>1848</v>
      </c>
      <c r="R331" s="7" t="s">
        <v>1848</v>
      </c>
      <c r="S331" s="7" t="s">
        <v>37</v>
      </c>
      <c r="T331" s="9">
        <v>45642.041666666664</v>
      </c>
      <c r="U331" s="7" t="s">
        <v>57</v>
      </c>
      <c r="V331" s="10">
        <v>7434594.9900000002</v>
      </c>
      <c r="W331" s="10">
        <v>7062846.3399999999</v>
      </c>
      <c r="X331" s="10">
        <v>6319405.7400000002</v>
      </c>
      <c r="Y331" s="11">
        <v>3</v>
      </c>
      <c r="Z331" s="12"/>
      <c r="AA331" s="13">
        <v>16252.11</v>
      </c>
      <c r="AB331" s="13">
        <v>14541.4</v>
      </c>
      <c r="AC331" s="13">
        <f t="shared" si="19"/>
        <v>0.23010708739275787</v>
      </c>
      <c r="AD331" s="13">
        <f t="shared" si="19"/>
        <v>0.23010707965714511</v>
      </c>
      <c r="AE331" s="8" t="s">
        <v>1416</v>
      </c>
    </row>
    <row r="332" spans="1:31" x14ac:dyDescent="0.25">
      <c r="A332" s="7" t="s">
        <v>970</v>
      </c>
      <c r="B332" s="7" t="s">
        <v>361</v>
      </c>
      <c r="C332" s="7" t="s">
        <v>686</v>
      </c>
      <c r="D332" s="7" t="s">
        <v>1293</v>
      </c>
      <c r="E332" s="7" t="s">
        <v>2023</v>
      </c>
      <c r="F332" s="7" t="s">
        <v>474</v>
      </c>
      <c r="G332" s="7" t="s">
        <v>31</v>
      </c>
      <c r="H332" s="7" t="s">
        <v>31</v>
      </c>
      <c r="I332" s="7" t="s">
        <v>32</v>
      </c>
      <c r="J332" s="7" t="s">
        <v>1362</v>
      </c>
      <c r="K332" s="7" t="s">
        <v>54</v>
      </c>
      <c r="L332" s="7" t="s">
        <v>1969</v>
      </c>
      <c r="M332" s="8" t="s">
        <v>1417</v>
      </c>
      <c r="N332" s="8" t="s">
        <v>1418</v>
      </c>
      <c r="O332" s="8" t="s">
        <v>943</v>
      </c>
      <c r="P332" s="7" t="s">
        <v>1846</v>
      </c>
      <c r="Q332" s="7" t="s">
        <v>1848</v>
      </c>
      <c r="R332" s="7" t="s">
        <v>1848</v>
      </c>
      <c r="S332" s="7" t="s">
        <v>37</v>
      </c>
      <c r="T332" s="9">
        <v>45656.041666666664</v>
      </c>
      <c r="U332" s="7" t="s">
        <v>57</v>
      </c>
      <c r="V332" s="10">
        <v>14218049.359999999</v>
      </c>
      <c r="W332" s="10">
        <v>13507146.890000001</v>
      </c>
      <c r="X332" s="10">
        <v>12085341.949999999</v>
      </c>
      <c r="Y332" s="11">
        <v>4</v>
      </c>
      <c r="Z332" s="12"/>
      <c r="AA332" s="13">
        <v>0</v>
      </c>
      <c r="AB332" s="13">
        <v>0</v>
      </c>
      <c r="AC332" s="13">
        <f t="shared" si="19"/>
        <v>0</v>
      </c>
      <c r="AD332" s="13">
        <f t="shared" si="19"/>
        <v>0</v>
      </c>
      <c r="AE332" s="8" t="s">
        <v>1419</v>
      </c>
    </row>
    <row r="333" spans="1:31" x14ac:dyDescent="0.25">
      <c r="A333" s="7" t="s">
        <v>977</v>
      </c>
      <c r="B333" s="7" t="s">
        <v>361</v>
      </c>
      <c r="C333" s="7" t="s">
        <v>686</v>
      </c>
      <c r="D333" s="7" t="s">
        <v>1293</v>
      </c>
      <c r="E333" s="7" t="s">
        <v>2023</v>
      </c>
      <c r="F333" s="7" t="s">
        <v>474</v>
      </c>
      <c r="G333" s="7" t="s">
        <v>31</v>
      </c>
      <c r="H333" s="7" t="s">
        <v>31</v>
      </c>
      <c r="I333" s="7" t="s">
        <v>32</v>
      </c>
      <c r="J333" s="7" t="s">
        <v>1362</v>
      </c>
      <c r="K333" s="7" t="s">
        <v>54</v>
      </c>
      <c r="L333" s="7" t="s">
        <v>1969</v>
      </c>
      <c r="M333" s="8" t="s">
        <v>1420</v>
      </c>
      <c r="N333" s="8" t="s">
        <v>1421</v>
      </c>
      <c r="O333" s="8" t="s">
        <v>1422</v>
      </c>
      <c r="P333" s="7" t="s">
        <v>1846</v>
      </c>
      <c r="Q333" s="7" t="s">
        <v>1873</v>
      </c>
      <c r="R333" s="7" t="s">
        <v>1908</v>
      </c>
      <c r="S333" s="7" t="s">
        <v>37</v>
      </c>
      <c r="T333" s="9">
        <v>45498.083333333336</v>
      </c>
      <c r="U333" s="7" t="s">
        <v>57</v>
      </c>
      <c r="V333" s="10">
        <v>5232474.7</v>
      </c>
      <c r="W333" s="10">
        <v>4970850.96</v>
      </c>
      <c r="X333" s="10">
        <v>4447603.49</v>
      </c>
      <c r="Y333" s="11">
        <v>3</v>
      </c>
      <c r="Z333" s="12"/>
      <c r="AA333" s="13">
        <v>539698.84</v>
      </c>
      <c r="AB333" s="13">
        <v>482888.43</v>
      </c>
      <c r="AC333" s="13">
        <f t="shared" si="19"/>
        <v>10.857272614747636</v>
      </c>
      <c r="AD333" s="13">
        <f t="shared" si="19"/>
        <v>10.857272485861818</v>
      </c>
      <c r="AE333" s="8" t="s">
        <v>1423</v>
      </c>
    </row>
    <row r="334" spans="1:31" x14ac:dyDescent="0.25">
      <c r="A334" s="7" t="s">
        <v>983</v>
      </c>
      <c r="B334" s="7" t="s">
        <v>361</v>
      </c>
      <c r="C334" s="7" t="s">
        <v>686</v>
      </c>
      <c r="D334" s="7" t="s">
        <v>1293</v>
      </c>
      <c r="E334" s="7" t="s">
        <v>2023</v>
      </c>
      <c r="F334" s="7" t="s">
        <v>474</v>
      </c>
      <c r="G334" s="7" t="s">
        <v>31</v>
      </c>
      <c r="H334" s="7" t="s">
        <v>31</v>
      </c>
      <c r="I334" s="7" t="s">
        <v>32</v>
      </c>
      <c r="J334" s="7" t="s">
        <v>1362</v>
      </c>
      <c r="K334" s="7" t="s">
        <v>54</v>
      </c>
      <c r="L334" s="7" t="s">
        <v>1969</v>
      </c>
      <c r="M334" s="8" t="s">
        <v>1424</v>
      </c>
      <c r="N334" s="8" t="s">
        <v>1425</v>
      </c>
      <c r="O334" s="8" t="s">
        <v>1426</v>
      </c>
      <c r="P334" s="7" t="s">
        <v>1846</v>
      </c>
      <c r="Q334" s="7" t="s">
        <v>1848</v>
      </c>
      <c r="R334" s="7" t="s">
        <v>1848</v>
      </c>
      <c r="S334" s="7" t="s">
        <v>37</v>
      </c>
      <c r="T334" s="9">
        <v>45615.041666666664</v>
      </c>
      <c r="U334" s="7" t="s">
        <v>57</v>
      </c>
      <c r="V334" s="10">
        <v>6231518.46</v>
      </c>
      <c r="W334" s="10">
        <v>5916833.6200000001</v>
      </c>
      <c r="X334" s="10">
        <v>5296790.6900000004</v>
      </c>
      <c r="Y334" s="11">
        <v>4</v>
      </c>
      <c r="Z334" s="12"/>
      <c r="AA334" s="13">
        <v>0</v>
      </c>
      <c r="AB334" s="13">
        <v>0</v>
      </c>
      <c r="AC334" s="13">
        <f t="shared" si="19"/>
        <v>0</v>
      </c>
      <c r="AD334" s="13">
        <f t="shared" si="19"/>
        <v>0</v>
      </c>
      <c r="AE334" s="8" t="s">
        <v>1427</v>
      </c>
    </row>
    <row r="335" spans="1:31" x14ac:dyDescent="0.25">
      <c r="A335" s="7" t="s">
        <v>987</v>
      </c>
      <c r="B335" s="7" t="s">
        <v>361</v>
      </c>
      <c r="C335" s="7" t="s">
        <v>686</v>
      </c>
      <c r="D335" s="7" t="s">
        <v>1293</v>
      </c>
      <c r="E335" s="7" t="s">
        <v>2023</v>
      </c>
      <c r="F335" s="7" t="s">
        <v>474</v>
      </c>
      <c r="G335" s="7" t="s">
        <v>31</v>
      </c>
      <c r="H335" s="7" t="s">
        <v>31</v>
      </c>
      <c r="I335" s="7" t="s">
        <v>32</v>
      </c>
      <c r="J335" s="7" t="s">
        <v>1362</v>
      </c>
      <c r="K335" s="7" t="s">
        <v>54</v>
      </c>
      <c r="L335" s="7" t="s">
        <v>1969</v>
      </c>
      <c r="M335" s="8" t="s">
        <v>1428</v>
      </c>
      <c r="N335" s="8" t="s">
        <v>1429</v>
      </c>
      <c r="O335" s="8" t="s">
        <v>1430</v>
      </c>
      <c r="P335" s="7" t="s">
        <v>1846</v>
      </c>
      <c r="Q335" s="7" t="s">
        <v>1860</v>
      </c>
      <c r="R335" s="7" t="s">
        <v>1568</v>
      </c>
      <c r="S335" s="7" t="s">
        <v>37</v>
      </c>
      <c r="T335" s="9">
        <v>45558.083333333336</v>
      </c>
      <c r="U335" s="7" t="s">
        <v>57</v>
      </c>
      <c r="V335" s="10">
        <v>2084644.8</v>
      </c>
      <c r="W335" s="10">
        <v>1980412.56</v>
      </c>
      <c r="X335" s="10">
        <v>1771948.08</v>
      </c>
      <c r="Y335" s="11">
        <v>3</v>
      </c>
      <c r="Z335" s="12"/>
      <c r="AA335" s="13">
        <v>130922.34999999999</v>
      </c>
      <c r="AB335" s="13">
        <v>117141.04000000001</v>
      </c>
      <c r="AC335" s="13">
        <f t="shared" si="19"/>
        <v>6.6108624356533063</v>
      </c>
      <c r="AD335" s="13">
        <f t="shared" si="19"/>
        <v>6.610861871302685</v>
      </c>
      <c r="AE335" s="8" t="s">
        <v>1431</v>
      </c>
    </row>
    <row r="336" spans="1:31" x14ac:dyDescent="0.25">
      <c r="A336" s="7" t="s">
        <v>991</v>
      </c>
      <c r="B336" s="7" t="s">
        <v>361</v>
      </c>
      <c r="C336" s="7" t="s">
        <v>686</v>
      </c>
      <c r="D336" s="7" t="s">
        <v>1293</v>
      </c>
      <c r="E336" s="7" t="s">
        <v>2023</v>
      </c>
      <c r="F336" s="7" t="s">
        <v>474</v>
      </c>
      <c r="G336" s="7" t="s">
        <v>31</v>
      </c>
      <c r="H336" s="7" t="s">
        <v>31</v>
      </c>
      <c r="I336" s="7" t="s">
        <v>32</v>
      </c>
      <c r="J336" s="7" t="s">
        <v>1362</v>
      </c>
      <c r="K336" s="7" t="s">
        <v>54</v>
      </c>
      <c r="L336" s="7" t="s">
        <v>1969</v>
      </c>
      <c r="M336" s="8" t="s">
        <v>1432</v>
      </c>
      <c r="N336" s="8" t="s">
        <v>1433</v>
      </c>
      <c r="O336" s="8" t="s">
        <v>553</v>
      </c>
      <c r="P336" s="7" t="s">
        <v>1846</v>
      </c>
      <c r="Q336" s="7" t="s">
        <v>1858</v>
      </c>
      <c r="R336" s="7" t="s">
        <v>1859</v>
      </c>
      <c r="S336" s="7" t="s">
        <v>37</v>
      </c>
      <c r="T336" s="9">
        <v>45618.041666666664</v>
      </c>
      <c r="U336" s="7" t="s">
        <v>57</v>
      </c>
      <c r="V336" s="10">
        <v>4350754.04</v>
      </c>
      <c r="W336" s="10">
        <v>4133216.33</v>
      </c>
      <c r="X336" s="10">
        <v>3698140.93</v>
      </c>
      <c r="Y336" s="11">
        <v>3</v>
      </c>
      <c r="Z336" s="12"/>
      <c r="AA336" s="13">
        <v>0</v>
      </c>
      <c r="AB336" s="13">
        <v>0</v>
      </c>
      <c r="AC336" s="13">
        <f t="shared" si="19"/>
        <v>0</v>
      </c>
      <c r="AD336" s="13">
        <f t="shared" si="19"/>
        <v>0</v>
      </c>
      <c r="AE336" s="8" t="s">
        <v>1434</v>
      </c>
    </row>
    <row r="337" spans="1:31" x14ac:dyDescent="0.25">
      <c r="A337" s="7" t="s">
        <v>996</v>
      </c>
      <c r="B337" s="7" t="s">
        <v>361</v>
      </c>
      <c r="C337" s="7" t="s">
        <v>686</v>
      </c>
      <c r="D337" s="7" t="s">
        <v>1293</v>
      </c>
      <c r="E337" s="7" t="s">
        <v>2023</v>
      </c>
      <c r="F337" s="7" t="s">
        <v>474</v>
      </c>
      <c r="G337" s="7" t="s">
        <v>31</v>
      </c>
      <c r="H337" s="7" t="s">
        <v>31</v>
      </c>
      <c r="I337" s="7" t="s">
        <v>32</v>
      </c>
      <c r="J337" s="7" t="s">
        <v>1362</v>
      </c>
      <c r="K337" s="7" t="s">
        <v>54</v>
      </c>
      <c r="L337" s="7" t="s">
        <v>1969</v>
      </c>
      <c r="M337" s="8" t="s">
        <v>1435</v>
      </c>
      <c r="N337" s="8" t="s">
        <v>1436</v>
      </c>
      <c r="O337" s="8" t="s">
        <v>1437</v>
      </c>
      <c r="P337" s="7" t="s">
        <v>1846</v>
      </c>
      <c r="Q337" s="7" t="s">
        <v>1880</v>
      </c>
      <c r="R337" s="7" t="s">
        <v>1880</v>
      </c>
      <c r="S337" s="7" t="s">
        <v>37</v>
      </c>
      <c r="T337" s="9">
        <v>45589.083333333336</v>
      </c>
      <c r="U337" s="7" t="s">
        <v>57</v>
      </c>
      <c r="V337" s="10">
        <v>5195846.95</v>
      </c>
      <c r="W337" s="10">
        <v>4936054.5999999996</v>
      </c>
      <c r="X337" s="10">
        <v>4416469.9000000004</v>
      </c>
      <c r="Y337" s="11">
        <v>3</v>
      </c>
      <c r="Z337" s="12"/>
      <c r="AA337" s="13">
        <v>82160.88</v>
      </c>
      <c r="AB337" s="13">
        <v>73512.37</v>
      </c>
      <c r="AC337" s="13">
        <f t="shared" ref="AC337:AD352" si="20">AA337*100/W337</f>
        <v>1.664505088740307</v>
      </c>
      <c r="AD337" s="13">
        <f t="shared" si="20"/>
        <v>1.6645051741437205</v>
      </c>
      <c r="AE337" s="8" t="s">
        <v>1438</v>
      </c>
    </row>
    <row r="338" spans="1:31" x14ac:dyDescent="0.25">
      <c r="A338" s="7" t="s">
        <v>1001</v>
      </c>
      <c r="B338" s="7" t="s">
        <v>361</v>
      </c>
      <c r="C338" s="7" t="s">
        <v>686</v>
      </c>
      <c r="D338" s="7" t="s">
        <v>1293</v>
      </c>
      <c r="E338" s="7" t="s">
        <v>2023</v>
      </c>
      <c r="F338" s="7" t="s">
        <v>474</v>
      </c>
      <c r="G338" s="7" t="s">
        <v>31</v>
      </c>
      <c r="H338" s="7" t="s">
        <v>31</v>
      </c>
      <c r="I338" s="7" t="s">
        <v>32</v>
      </c>
      <c r="J338" s="7" t="s">
        <v>1362</v>
      </c>
      <c r="K338" s="7" t="s">
        <v>54</v>
      </c>
      <c r="L338" s="7" t="s">
        <v>1969</v>
      </c>
      <c r="M338" s="8" t="s">
        <v>1439</v>
      </c>
      <c r="N338" s="8" t="s">
        <v>1440</v>
      </c>
      <c r="O338" s="8" t="s">
        <v>1441</v>
      </c>
      <c r="P338" s="7" t="s">
        <v>1846</v>
      </c>
      <c r="Q338" s="7" t="s">
        <v>1848</v>
      </c>
      <c r="R338" s="7" t="s">
        <v>1848</v>
      </c>
      <c r="S338" s="7" t="s">
        <v>37</v>
      </c>
      <c r="T338" s="9">
        <v>45586.083333333336</v>
      </c>
      <c r="U338" s="7" t="s">
        <v>57</v>
      </c>
      <c r="V338" s="10">
        <v>3591635.94</v>
      </c>
      <c r="W338" s="10">
        <v>3412054.14</v>
      </c>
      <c r="X338" s="10">
        <v>3052890.54</v>
      </c>
      <c r="Y338" s="11">
        <v>3</v>
      </c>
      <c r="Z338" s="12"/>
      <c r="AA338" s="13">
        <v>146913.91</v>
      </c>
      <c r="AB338" s="13">
        <v>131449.29</v>
      </c>
      <c r="AC338" s="13">
        <f t="shared" si="20"/>
        <v>4.3057320889990329</v>
      </c>
      <c r="AD338" s="13">
        <f t="shared" si="20"/>
        <v>4.3057321668663562</v>
      </c>
      <c r="AE338" s="8" t="s">
        <v>1442</v>
      </c>
    </row>
    <row r="339" spans="1:31" x14ac:dyDescent="0.25">
      <c r="A339" s="7" t="s">
        <v>1824</v>
      </c>
      <c r="B339" s="7" t="s">
        <v>361</v>
      </c>
      <c r="C339" s="7" t="s">
        <v>686</v>
      </c>
      <c r="D339" s="7" t="s">
        <v>1293</v>
      </c>
      <c r="E339" s="7" t="s">
        <v>2023</v>
      </c>
      <c r="F339" s="7" t="s">
        <v>474</v>
      </c>
      <c r="G339" s="7" t="s">
        <v>31</v>
      </c>
      <c r="H339" s="7" t="s">
        <v>31</v>
      </c>
      <c r="I339" s="7" t="s">
        <v>32</v>
      </c>
      <c r="J339" s="7" t="s">
        <v>1362</v>
      </c>
      <c r="K339" s="7" t="s">
        <v>54</v>
      </c>
      <c r="L339" s="7" t="s">
        <v>1969</v>
      </c>
      <c r="M339" s="8" t="s">
        <v>1443</v>
      </c>
      <c r="N339" s="8" t="s">
        <v>1444</v>
      </c>
      <c r="O339" s="8" t="s">
        <v>1337</v>
      </c>
      <c r="P339" s="7" t="s">
        <v>1846</v>
      </c>
      <c r="Q339" s="7" t="s">
        <v>1851</v>
      </c>
      <c r="R339" s="7" t="s">
        <v>1911</v>
      </c>
      <c r="S339" s="7" t="s">
        <v>37</v>
      </c>
      <c r="T339" s="9">
        <v>45558.083333333336</v>
      </c>
      <c r="U339" s="7" t="s">
        <v>57</v>
      </c>
      <c r="V339" s="10">
        <v>5217671.33</v>
      </c>
      <c r="W339" s="10">
        <v>4956745.1500000004</v>
      </c>
      <c r="X339" s="10">
        <v>4435020.63</v>
      </c>
      <c r="Y339" s="11">
        <v>3</v>
      </c>
      <c r="Z339" s="12"/>
      <c r="AA339" s="13">
        <v>446302.04</v>
      </c>
      <c r="AB339" s="13">
        <v>399326.31</v>
      </c>
      <c r="AC339" s="13">
        <f t="shared" si="20"/>
        <v>9.0039335591017817</v>
      </c>
      <c r="AD339" s="13">
        <f t="shared" si="20"/>
        <v>9.003933539763489</v>
      </c>
      <c r="AE339" s="8" t="s">
        <v>1445</v>
      </c>
    </row>
    <row r="340" spans="1:31" x14ac:dyDescent="0.25">
      <c r="A340" s="7" t="s">
        <v>1825</v>
      </c>
      <c r="B340" s="7" t="s">
        <v>361</v>
      </c>
      <c r="C340" s="7" t="s">
        <v>686</v>
      </c>
      <c r="D340" s="7" t="s">
        <v>1293</v>
      </c>
      <c r="E340" s="7" t="s">
        <v>2023</v>
      </c>
      <c r="F340" s="7" t="s">
        <v>474</v>
      </c>
      <c r="G340" s="7" t="s">
        <v>31</v>
      </c>
      <c r="H340" s="7" t="s">
        <v>31</v>
      </c>
      <c r="I340" s="7" t="s">
        <v>32</v>
      </c>
      <c r="J340" s="7" t="s">
        <v>1362</v>
      </c>
      <c r="K340" s="7" t="s">
        <v>54</v>
      </c>
      <c r="L340" s="7" t="s">
        <v>1969</v>
      </c>
      <c r="M340" s="8" t="s">
        <v>1446</v>
      </c>
      <c r="N340" s="8" t="s">
        <v>1447</v>
      </c>
      <c r="O340" s="8" t="s">
        <v>1448</v>
      </c>
      <c r="P340" s="7" t="s">
        <v>1846</v>
      </c>
      <c r="Q340" s="7" t="s">
        <v>1902</v>
      </c>
      <c r="R340" s="7" t="s">
        <v>1903</v>
      </c>
      <c r="S340" s="7" t="s">
        <v>37</v>
      </c>
      <c r="T340" s="9">
        <v>45589.083333333336</v>
      </c>
      <c r="U340" s="7" t="s">
        <v>57</v>
      </c>
      <c r="V340" s="10">
        <v>4995769.04</v>
      </c>
      <c r="W340" s="10">
        <v>4745980.58</v>
      </c>
      <c r="X340" s="10">
        <v>4246403.68</v>
      </c>
      <c r="Y340" s="11">
        <v>1</v>
      </c>
      <c r="Z340" s="12"/>
      <c r="AA340" s="13">
        <v>0</v>
      </c>
      <c r="AB340" s="13">
        <v>0</v>
      </c>
      <c r="AC340" s="13">
        <f t="shared" si="20"/>
        <v>0</v>
      </c>
      <c r="AD340" s="13">
        <f t="shared" si="20"/>
        <v>0</v>
      </c>
      <c r="AE340" s="8" t="s">
        <v>1449</v>
      </c>
    </row>
    <row r="341" spans="1:31" x14ac:dyDescent="0.25">
      <c r="A341" s="7" t="s">
        <v>1005</v>
      </c>
      <c r="B341" s="7" t="s">
        <v>361</v>
      </c>
      <c r="C341" s="7" t="s">
        <v>686</v>
      </c>
      <c r="D341" s="7" t="s">
        <v>1293</v>
      </c>
      <c r="E341" s="7" t="s">
        <v>2023</v>
      </c>
      <c r="F341" s="7" t="s">
        <v>474</v>
      </c>
      <c r="G341" s="7" t="s">
        <v>31</v>
      </c>
      <c r="H341" s="7" t="s">
        <v>31</v>
      </c>
      <c r="I341" s="7" t="s">
        <v>32</v>
      </c>
      <c r="J341" s="7" t="s">
        <v>1362</v>
      </c>
      <c r="K341" s="7" t="s">
        <v>54</v>
      </c>
      <c r="L341" s="7" t="s">
        <v>1969</v>
      </c>
      <c r="M341" s="8" t="s">
        <v>1450</v>
      </c>
      <c r="N341" s="8" t="s">
        <v>1451</v>
      </c>
      <c r="O341" s="8" t="s">
        <v>1452</v>
      </c>
      <c r="P341" s="7" t="s">
        <v>1846</v>
      </c>
      <c r="Q341" s="7" t="s">
        <v>1890</v>
      </c>
      <c r="R341" s="7" t="s">
        <v>1891</v>
      </c>
      <c r="S341" s="7" t="s">
        <v>37</v>
      </c>
      <c r="T341" s="9">
        <v>45496.083333333336</v>
      </c>
      <c r="U341" s="7" t="s">
        <v>57</v>
      </c>
      <c r="V341" s="10">
        <v>3681836.55</v>
      </c>
      <c r="W341" s="10">
        <v>3497744.72</v>
      </c>
      <c r="X341" s="10">
        <v>3129561.06</v>
      </c>
      <c r="Y341" s="11">
        <v>4</v>
      </c>
      <c r="Z341" s="12"/>
      <c r="AA341" s="13">
        <v>498169.50999999995</v>
      </c>
      <c r="AB341" s="13">
        <v>445730.60000000003</v>
      </c>
      <c r="AC341" s="13">
        <f t="shared" si="20"/>
        <v>14.242592009401987</v>
      </c>
      <c r="AD341" s="13">
        <f t="shared" si="20"/>
        <v>14.24259157928045</v>
      </c>
      <c r="AE341" s="8" t="s">
        <v>1453</v>
      </c>
    </row>
    <row r="342" spans="1:31" x14ac:dyDescent="0.25">
      <c r="A342" s="7" t="s">
        <v>1011</v>
      </c>
      <c r="B342" s="7" t="s">
        <v>361</v>
      </c>
      <c r="C342" s="7" t="s">
        <v>686</v>
      </c>
      <c r="D342" s="7" t="s">
        <v>1293</v>
      </c>
      <c r="E342" s="7" t="s">
        <v>2023</v>
      </c>
      <c r="F342" s="7" t="s">
        <v>474</v>
      </c>
      <c r="G342" s="7" t="s">
        <v>31</v>
      </c>
      <c r="H342" s="7" t="s">
        <v>31</v>
      </c>
      <c r="I342" s="7" t="s">
        <v>32</v>
      </c>
      <c r="J342" s="7" t="s">
        <v>1362</v>
      </c>
      <c r="K342" s="7" t="s">
        <v>54</v>
      </c>
      <c r="L342" s="7" t="s">
        <v>1969</v>
      </c>
      <c r="M342" s="8" t="s">
        <v>1454</v>
      </c>
      <c r="N342" s="8" t="s">
        <v>1455</v>
      </c>
      <c r="O342" s="8" t="s">
        <v>1456</v>
      </c>
      <c r="P342" s="7" t="s">
        <v>1846</v>
      </c>
      <c r="Q342" s="7" t="s">
        <v>1890</v>
      </c>
      <c r="R342" s="7" t="s">
        <v>1945</v>
      </c>
      <c r="S342" s="7" t="s">
        <v>37</v>
      </c>
      <c r="T342" s="9">
        <v>45526.083333333336</v>
      </c>
      <c r="U342" s="7" t="s">
        <v>57</v>
      </c>
      <c r="V342" s="10">
        <v>5210401.03</v>
      </c>
      <c r="W342" s="10">
        <v>4949880.97</v>
      </c>
      <c r="X342" s="10">
        <v>4428840.87</v>
      </c>
      <c r="Y342" s="11">
        <v>4</v>
      </c>
      <c r="Z342" s="12"/>
      <c r="AA342" s="13">
        <v>821942.42</v>
      </c>
      <c r="AB342" s="13">
        <v>735422.15999999992</v>
      </c>
      <c r="AC342" s="13">
        <f t="shared" si="20"/>
        <v>16.605296672416753</v>
      </c>
      <c r="AD342" s="13">
        <f t="shared" si="20"/>
        <v>16.605296545685096</v>
      </c>
      <c r="AE342" s="8" t="s">
        <v>1457</v>
      </c>
    </row>
    <row r="343" spans="1:31" x14ac:dyDescent="0.25">
      <c r="A343" s="7" t="s">
        <v>1015</v>
      </c>
      <c r="B343" s="7" t="s">
        <v>361</v>
      </c>
      <c r="C343" s="7" t="s">
        <v>686</v>
      </c>
      <c r="D343" s="7" t="s">
        <v>1293</v>
      </c>
      <c r="E343" s="7" t="s">
        <v>2023</v>
      </c>
      <c r="F343" s="7" t="s">
        <v>474</v>
      </c>
      <c r="G343" s="7" t="s">
        <v>31</v>
      </c>
      <c r="H343" s="7" t="s">
        <v>31</v>
      </c>
      <c r="I343" s="7" t="s">
        <v>32</v>
      </c>
      <c r="J343" s="7" t="s">
        <v>1362</v>
      </c>
      <c r="K343" s="7" t="s">
        <v>54</v>
      </c>
      <c r="L343" s="7" t="s">
        <v>1969</v>
      </c>
      <c r="M343" s="8" t="s">
        <v>1458</v>
      </c>
      <c r="N343" s="8" t="s">
        <v>1459</v>
      </c>
      <c r="O343" s="8" t="s">
        <v>1460</v>
      </c>
      <c r="P343" s="7" t="s">
        <v>1846</v>
      </c>
      <c r="Q343" s="7" t="s">
        <v>1873</v>
      </c>
      <c r="R343" s="7" t="s">
        <v>1908</v>
      </c>
      <c r="S343" s="7" t="s">
        <v>37</v>
      </c>
      <c r="T343" s="9">
        <v>45496.083333333336</v>
      </c>
      <c r="U343" s="7" t="s">
        <v>57</v>
      </c>
      <c r="V343" s="10">
        <v>3549854.63</v>
      </c>
      <c r="W343" s="10">
        <v>3372361.89</v>
      </c>
      <c r="X343" s="10">
        <v>3017376.43</v>
      </c>
      <c r="Y343" s="11">
        <v>3</v>
      </c>
      <c r="Z343" s="12"/>
      <c r="AA343" s="13">
        <v>329270.31</v>
      </c>
      <c r="AB343" s="13">
        <v>294610.27</v>
      </c>
      <c r="AC343" s="13">
        <f t="shared" si="20"/>
        <v>9.7637893185894118</v>
      </c>
      <c r="AD343" s="13">
        <f t="shared" si="20"/>
        <v>9.7637890675774912</v>
      </c>
      <c r="AE343" s="8" t="s">
        <v>1461</v>
      </c>
    </row>
    <row r="344" spans="1:31" x14ac:dyDescent="0.25">
      <c r="A344" s="7" t="s">
        <v>1018</v>
      </c>
      <c r="B344" s="7" t="s">
        <v>361</v>
      </c>
      <c r="C344" s="7" t="s">
        <v>686</v>
      </c>
      <c r="D344" s="7" t="s">
        <v>1293</v>
      </c>
      <c r="E344" s="7" t="s">
        <v>2023</v>
      </c>
      <c r="F344" s="7" t="s">
        <v>474</v>
      </c>
      <c r="G344" s="7" t="s">
        <v>31</v>
      </c>
      <c r="H344" s="7" t="s">
        <v>31</v>
      </c>
      <c r="I344" s="7" t="s">
        <v>32</v>
      </c>
      <c r="J344" s="7" t="s">
        <v>1362</v>
      </c>
      <c r="K344" s="7" t="s">
        <v>54</v>
      </c>
      <c r="L344" s="7" t="s">
        <v>1969</v>
      </c>
      <c r="M344" s="8" t="s">
        <v>1462</v>
      </c>
      <c r="N344" s="8" t="s">
        <v>1463</v>
      </c>
      <c r="O344" s="8" t="s">
        <v>1464</v>
      </c>
      <c r="P344" s="7" t="s">
        <v>1846</v>
      </c>
      <c r="Q344" s="7" t="s">
        <v>1873</v>
      </c>
      <c r="R344" s="7" t="s">
        <v>1908</v>
      </c>
      <c r="S344" s="7" t="s">
        <v>37</v>
      </c>
      <c r="T344" s="9">
        <v>45490.083333333336</v>
      </c>
      <c r="U344" s="7" t="s">
        <v>57</v>
      </c>
      <c r="V344" s="10">
        <v>4063913.6999999997</v>
      </c>
      <c r="W344" s="10">
        <v>3860718.0098999999</v>
      </c>
      <c r="X344" s="10">
        <v>3454326.6398999998</v>
      </c>
      <c r="Y344" s="11">
        <v>2</v>
      </c>
      <c r="Z344" s="12"/>
      <c r="AA344" s="13">
        <v>77526.759999999995</v>
      </c>
      <c r="AB344" s="13">
        <v>69366.05</v>
      </c>
      <c r="AC344" s="13">
        <f t="shared" si="20"/>
        <v>2.0080917539483307</v>
      </c>
      <c r="AD344" s="13">
        <f t="shared" si="20"/>
        <v>2.0080917999696779</v>
      </c>
      <c r="AE344" s="8" t="s">
        <v>1465</v>
      </c>
    </row>
    <row r="345" spans="1:31" x14ac:dyDescent="0.25">
      <c r="A345" s="7" t="s">
        <v>1021</v>
      </c>
      <c r="B345" s="7" t="s">
        <v>361</v>
      </c>
      <c r="C345" s="7" t="s">
        <v>686</v>
      </c>
      <c r="D345" s="7" t="s">
        <v>1293</v>
      </c>
      <c r="E345" s="7" t="s">
        <v>2023</v>
      </c>
      <c r="F345" s="7" t="s">
        <v>474</v>
      </c>
      <c r="G345" s="7" t="s">
        <v>31</v>
      </c>
      <c r="H345" s="7" t="s">
        <v>31</v>
      </c>
      <c r="I345" s="7" t="s">
        <v>32</v>
      </c>
      <c r="J345" s="7" t="s">
        <v>1362</v>
      </c>
      <c r="K345" s="7" t="s">
        <v>54</v>
      </c>
      <c r="L345" s="7" t="s">
        <v>1969</v>
      </c>
      <c r="M345" s="8" t="s">
        <v>1466</v>
      </c>
      <c r="N345" s="8" t="s">
        <v>1467</v>
      </c>
      <c r="O345" s="8" t="s">
        <v>1468</v>
      </c>
      <c r="P345" s="7" t="s">
        <v>1846</v>
      </c>
      <c r="Q345" s="7" t="s">
        <v>1912</v>
      </c>
      <c r="R345" s="7" t="s">
        <v>1913</v>
      </c>
      <c r="S345" s="7" t="s">
        <v>37</v>
      </c>
      <c r="T345" s="9">
        <v>45526.083333333336</v>
      </c>
      <c r="U345" s="7" t="s">
        <v>57</v>
      </c>
      <c r="V345" s="10">
        <v>5224693.7699999996</v>
      </c>
      <c r="W345" s="10">
        <v>4963459.07</v>
      </c>
      <c r="X345" s="10">
        <v>4440989.7</v>
      </c>
      <c r="Y345" s="11">
        <v>4</v>
      </c>
      <c r="Z345" s="12"/>
      <c r="AA345" s="13">
        <v>755755.92999999993</v>
      </c>
      <c r="AB345" s="13">
        <v>676202.67999999993</v>
      </c>
      <c r="AC345" s="13">
        <f t="shared" si="20"/>
        <v>15.226395933592336</v>
      </c>
      <c r="AD345" s="13">
        <f t="shared" si="20"/>
        <v>15.226396044107014</v>
      </c>
      <c r="AE345" s="8" t="s">
        <v>1469</v>
      </c>
    </row>
    <row r="346" spans="1:31" x14ac:dyDescent="0.25">
      <c r="A346" s="7" t="s">
        <v>1025</v>
      </c>
      <c r="B346" s="7" t="s">
        <v>361</v>
      </c>
      <c r="C346" s="7" t="s">
        <v>686</v>
      </c>
      <c r="D346" s="7" t="s">
        <v>1293</v>
      </c>
      <c r="E346" s="7" t="s">
        <v>2023</v>
      </c>
      <c r="F346" s="7" t="s">
        <v>474</v>
      </c>
      <c r="G346" s="7" t="s">
        <v>31</v>
      </c>
      <c r="H346" s="7" t="s">
        <v>31</v>
      </c>
      <c r="I346" s="7" t="s">
        <v>32</v>
      </c>
      <c r="J346" s="7" t="s">
        <v>1362</v>
      </c>
      <c r="K346" s="7" t="s">
        <v>54</v>
      </c>
      <c r="L346" s="7" t="s">
        <v>1969</v>
      </c>
      <c r="M346" s="8" t="s">
        <v>1470</v>
      </c>
      <c r="N346" s="8" t="s">
        <v>1471</v>
      </c>
      <c r="O346" s="8" t="s">
        <v>1472</v>
      </c>
      <c r="P346" s="7" t="s">
        <v>1846</v>
      </c>
      <c r="Q346" s="7" t="s">
        <v>1860</v>
      </c>
      <c r="R346" s="7" t="s">
        <v>1942</v>
      </c>
      <c r="S346" s="7" t="s">
        <v>37</v>
      </c>
      <c r="T346" s="9">
        <v>45560.083333333336</v>
      </c>
      <c r="U346" s="7" t="s">
        <v>57</v>
      </c>
      <c r="V346" s="10">
        <v>5196513.58</v>
      </c>
      <c r="W346" s="10">
        <v>4934502.68</v>
      </c>
      <c r="X346" s="10">
        <v>4417036.54</v>
      </c>
      <c r="Y346" s="11">
        <v>3</v>
      </c>
      <c r="Z346" s="12"/>
      <c r="AA346" s="13">
        <v>537104.67000000004</v>
      </c>
      <c r="AB346" s="13">
        <v>480780.15</v>
      </c>
      <c r="AC346" s="13">
        <f t="shared" si="20"/>
        <v>10.884676832316567</v>
      </c>
      <c r="AD346" s="13">
        <f t="shared" si="20"/>
        <v>10.884676765657909</v>
      </c>
      <c r="AE346" s="8" t="s">
        <v>1473</v>
      </c>
    </row>
    <row r="347" spans="1:31" ht="25.5" x14ac:dyDescent="0.25">
      <c r="A347" s="7" t="s">
        <v>1028</v>
      </c>
      <c r="B347" s="7" t="s">
        <v>361</v>
      </c>
      <c r="C347" s="7" t="s">
        <v>686</v>
      </c>
      <c r="D347" s="7" t="s">
        <v>1293</v>
      </c>
      <c r="E347" s="7" t="s">
        <v>2023</v>
      </c>
      <c r="F347" s="7" t="s">
        <v>474</v>
      </c>
      <c r="G347" s="7" t="s">
        <v>31</v>
      </c>
      <c r="H347" s="7" t="s">
        <v>31</v>
      </c>
      <c r="I347" s="7" t="s">
        <v>32</v>
      </c>
      <c r="J347" s="7" t="s">
        <v>1362</v>
      </c>
      <c r="K347" s="7" t="s">
        <v>54</v>
      </c>
      <c r="L347" s="7" t="s">
        <v>1969</v>
      </c>
      <c r="M347" s="8" t="s">
        <v>1474</v>
      </c>
      <c r="N347" s="8" t="s">
        <v>1475</v>
      </c>
      <c r="O347" s="8" t="s">
        <v>1476</v>
      </c>
      <c r="P347" s="7" t="s">
        <v>1846</v>
      </c>
      <c r="Q347" s="7" t="s">
        <v>1848</v>
      </c>
      <c r="R347" s="7" t="s">
        <v>1848</v>
      </c>
      <c r="S347" s="7" t="s">
        <v>37</v>
      </c>
      <c r="T347" s="9">
        <v>45509.083333333336</v>
      </c>
      <c r="U347" s="7" t="s">
        <v>57</v>
      </c>
      <c r="V347" s="10">
        <v>12079288.67</v>
      </c>
      <c r="W347" s="10">
        <v>11475324.23</v>
      </c>
      <c r="X347" s="10">
        <v>10267395.359999999</v>
      </c>
      <c r="Y347" s="11">
        <v>3</v>
      </c>
      <c r="Z347" s="12"/>
      <c r="AA347" s="13">
        <v>543211.91</v>
      </c>
      <c r="AB347" s="13">
        <v>486031.71</v>
      </c>
      <c r="AC347" s="13">
        <f t="shared" si="20"/>
        <v>4.7337391006336729</v>
      </c>
      <c r="AD347" s="13">
        <f t="shared" si="20"/>
        <v>4.7337391125844404</v>
      </c>
      <c r="AE347" s="8" t="s">
        <v>1477</v>
      </c>
    </row>
    <row r="348" spans="1:31" ht="25.5" x14ac:dyDescent="0.25">
      <c r="A348" s="7" t="s">
        <v>1031</v>
      </c>
      <c r="B348" s="7" t="s">
        <v>361</v>
      </c>
      <c r="C348" s="7" t="s">
        <v>686</v>
      </c>
      <c r="D348" s="7" t="s">
        <v>1293</v>
      </c>
      <c r="E348" s="7" t="s">
        <v>2023</v>
      </c>
      <c r="F348" s="7" t="s">
        <v>474</v>
      </c>
      <c r="G348" s="7" t="s">
        <v>31</v>
      </c>
      <c r="H348" s="7" t="s">
        <v>31</v>
      </c>
      <c r="I348" s="7" t="s">
        <v>32</v>
      </c>
      <c r="J348" s="7" t="s">
        <v>1478</v>
      </c>
      <c r="K348" s="7" t="s">
        <v>34</v>
      </c>
      <c r="L348" s="7" t="s">
        <v>1969</v>
      </c>
      <c r="M348" s="8" t="s">
        <v>1479</v>
      </c>
      <c r="N348" s="8" t="s">
        <v>1480</v>
      </c>
      <c r="O348" s="8" t="s">
        <v>904</v>
      </c>
      <c r="P348" s="7" t="s">
        <v>1846</v>
      </c>
      <c r="Q348" s="7" t="s">
        <v>1847</v>
      </c>
      <c r="R348" s="7" t="s">
        <v>1847</v>
      </c>
      <c r="S348" s="7" t="s">
        <v>37</v>
      </c>
      <c r="T348" s="9">
        <v>45547.083333333336</v>
      </c>
      <c r="U348" s="7" t="s">
        <v>38</v>
      </c>
      <c r="V348" s="10">
        <v>19672848.800000001</v>
      </c>
      <c r="W348" s="10">
        <v>18688974.960000001</v>
      </c>
      <c r="X348" s="10">
        <v>16721921.48</v>
      </c>
      <c r="Y348" s="11">
        <v>4</v>
      </c>
      <c r="Z348" s="12"/>
      <c r="AA348" s="13">
        <v>225825.71000000002</v>
      </c>
      <c r="AB348" s="13">
        <v>202057.08000000002</v>
      </c>
      <c r="AC348" s="13">
        <f t="shared" si="20"/>
        <v>1.2083365218442137</v>
      </c>
      <c r="AD348" s="13">
        <f t="shared" si="20"/>
        <v>1.2083364955496729</v>
      </c>
      <c r="AE348" s="8" t="s">
        <v>1481</v>
      </c>
    </row>
    <row r="349" spans="1:31" ht="25.5" x14ac:dyDescent="0.25">
      <c r="A349" s="7" t="s">
        <v>1035</v>
      </c>
      <c r="B349" s="7" t="s">
        <v>361</v>
      </c>
      <c r="C349" s="7" t="s">
        <v>686</v>
      </c>
      <c r="D349" s="7" t="s">
        <v>1482</v>
      </c>
      <c r="E349" s="7" t="s">
        <v>2024</v>
      </c>
      <c r="F349" s="7" t="s">
        <v>474</v>
      </c>
      <c r="G349" s="7" t="s">
        <v>31</v>
      </c>
      <c r="H349" s="7" t="s">
        <v>31</v>
      </c>
      <c r="I349" s="7" t="s">
        <v>32</v>
      </c>
      <c r="J349" s="7" t="s">
        <v>1483</v>
      </c>
      <c r="K349" s="7" t="s">
        <v>34</v>
      </c>
      <c r="L349" s="7" t="s">
        <v>1969</v>
      </c>
      <c r="M349" s="8" t="s">
        <v>1484</v>
      </c>
      <c r="N349" s="8" t="s">
        <v>1485</v>
      </c>
      <c r="O349" s="8" t="s">
        <v>904</v>
      </c>
      <c r="P349" s="7" t="s">
        <v>1846</v>
      </c>
      <c r="Q349" s="7" t="s">
        <v>1847</v>
      </c>
      <c r="R349" s="7" t="s">
        <v>1847</v>
      </c>
      <c r="S349" s="7" t="s">
        <v>37</v>
      </c>
      <c r="T349" s="9">
        <v>45301.041666666664</v>
      </c>
      <c r="U349" s="7" t="s">
        <v>38</v>
      </c>
      <c r="V349" s="10">
        <v>10319449.93</v>
      </c>
      <c r="W349" s="10">
        <v>9803477.4299999997</v>
      </c>
      <c r="X349" s="10">
        <v>8771532.4399999995</v>
      </c>
      <c r="Y349" s="11">
        <v>6</v>
      </c>
      <c r="Z349" s="12"/>
      <c r="AA349" s="13">
        <v>1865170.54</v>
      </c>
      <c r="AB349" s="13">
        <v>1668836.8</v>
      </c>
      <c r="AC349" s="13">
        <f t="shared" si="20"/>
        <v>19.025601408458591</v>
      </c>
      <c r="AD349" s="13">
        <f t="shared" si="20"/>
        <v>19.025601414751197</v>
      </c>
      <c r="AE349" s="8" t="s">
        <v>1486</v>
      </c>
    </row>
    <row r="350" spans="1:31" ht="51" x14ac:dyDescent="0.25">
      <c r="A350" s="7" t="s">
        <v>1826</v>
      </c>
      <c r="B350" s="7" t="s">
        <v>361</v>
      </c>
      <c r="C350" s="7" t="s">
        <v>686</v>
      </c>
      <c r="D350" s="7" t="s">
        <v>1482</v>
      </c>
      <c r="E350" s="7" t="s">
        <v>2024</v>
      </c>
      <c r="F350" s="7" t="s">
        <v>474</v>
      </c>
      <c r="G350" s="7" t="s">
        <v>31</v>
      </c>
      <c r="H350" s="7" t="s">
        <v>31</v>
      </c>
      <c r="I350" s="7" t="s">
        <v>32</v>
      </c>
      <c r="J350" s="7" t="s">
        <v>1487</v>
      </c>
      <c r="K350" s="7" t="s">
        <v>34</v>
      </c>
      <c r="L350" s="7" t="s">
        <v>1969</v>
      </c>
      <c r="M350" s="8" t="s">
        <v>1488</v>
      </c>
      <c r="N350" s="8" t="s">
        <v>1489</v>
      </c>
      <c r="O350" s="8" t="s">
        <v>904</v>
      </c>
      <c r="P350" s="7" t="s">
        <v>1846</v>
      </c>
      <c r="Q350" s="7" t="s">
        <v>1847</v>
      </c>
      <c r="R350" s="7" t="s">
        <v>1847</v>
      </c>
      <c r="S350" s="7" t="s">
        <v>37</v>
      </c>
      <c r="T350" s="9">
        <v>45371.041666666664</v>
      </c>
      <c r="U350" s="7" t="s">
        <v>38</v>
      </c>
      <c r="V350" s="10">
        <v>47444338.630000003</v>
      </c>
      <c r="W350" s="10">
        <v>45072121.689999998</v>
      </c>
      <c r="X350" s="10">
        <v>40327687.829999998</v>
      </c>
      <c r="Y350" s="11">
        <v>5</v>
      </c>
      <c r="Z350" s="12"/>
      <c r="AA350" s="13">
        <v>5727828.6200000001</v>
      </c>
      <c r="AB350" s="13">
        <v>5124899.29</v>
      </c>
      <c r="AC350" s="13">
        <f t="shared" si="20"/>
        <v>12.708140653762067</v>
      </c>
      <c r="AD350" s="13">
        <f t="shared" si="20"/>
        <v>12.708140649183358</v>
      </c>
      <c r="AE350" s="8" t="s">
        <v>1490</v>
      </c>
    </row>
    <row r="351" spans="1:31" x14ac:dyDescent="0.25">
      <c r="A351" s="7" t="s">
        <v>1039</v>
      </c>
      <c r="B351" s="7" t="s">
        <v>361</v>
      </c>
      <c r="C351" s="7" t="s">
        <v>686</v>
      </c>
      <c r="D351" s="7" t="s">
        <v>1491</v>
      </c>
      <c r="E351" s="7" t="s">
        <v>2025</v>
      </c>
      <c r="F351" s="7" t="s">
        <v>474</v>
      </c>
      <c r="G351" s="7" t="s">
        <v>96</v>
      </c>
      <c r="H351" s="7" t="s">
        <v>283</v>
      </c>
      <c r="I351" s="7" t="s">
        <v>32</v>
      </c>
      <c r="J351" s="7" t="s">
        <v>1492</v>
      </c>
      <c r="K351" s="7" t="s">
        <v>54</v>
      </c>
      <c r="L351" s="7" t="s">
        <v>1968</v>
      </c>
      <c r="M351" s="8" t="s">
        <v>1493</v>
      </c>
      <c r="N351" s="8" t="s">
        <v>1494</v>
      </c>
      <c r="O351" s="8" t="s">
        <v>299</v>
      </c>
      <c r="P351" s="7" t="s">
        <v>1846</v>
      </c>
      <c r="Q351" s="7" t="s">
        <v>1858</v>
      </c>
      <c r="R351" s="7" t="s">
        <v>1879</v>
      </c>
      <c r="S351" s="7" t="s">
        <v>37</v>
      </c>
      <c r="T351" s="9">
        <v>45649.041666666664</v>
      </c>
      <c r="U351" s="7" t="s">
        <v>57</v>
      </c>
      <c r="V351" s="10">
        <v>234000</v>
      </c>
      <c r="W351" s="10">
        <v>210400</v>
      </c>
      <c r="X351" s="10">
        <v>198900</v>
      </c>
      <c r="Y351" s="11">
        <v>2</v>
      </c>
      <c r="Z351" s="12"/>
      <c r="AA351" s="13">
        <v>0</v>
      </c>
      <c r="AB351" s="13">
        <v>0</v>
      </c>
      <c r="AC351" s="13">
        <f t="shared" si="20"/>
        <v>0</v>
      </c>
      <c r="AD351" s="13">
        <f t="shared" si="20"/>
        <v>0</v>
      </c>
      <c r="AE351" s="8" t="s">
        <v>299</v>
      </c>
    </row>
    <row r="352" spans="1:31" x14ac:dyDescent="0.25">
      <c r="A352" s="7" t="s">
        <v>1043</v>
      </c>
      <c r="B352" s="7" t="s">
        <v>361</v>
      </c>
      <c r="C352" s="7" t="s">
        <v>686</v>
      </c>
      <c r="D352" s="7" t="s">
        <v>1491</v>
      </c>
      <c r="E352" s="7" t="s">
        <v>2025</v>
      </c>
      <c r="F352" s="7" t="s">
        <v>474</v>
      </c>
      <c r="G352" s="7" t="s">
        <v>96</v>
      </c>
      <c r="H352" s="7" t="s">
        <v>283</v>
      </c>
      <c r="I352" s="7" t="s">
        <v>32</v>
      </c>
      <c r="J352" s="7" t="s">
        <v>1492</v>
      </c>
      <c r="K352" s="7" t="s">
        <v>54</v>
      </c>
      <c r="L352" s="7" t="s">
        <v>1968</v>
      </c>
      <c r="M352" s="8" t="s">
        <v>1495</v>
      </c>
      <c r="N352" s="8" t="s">
        <v>1496</v>
      </c>
      <c r="O352" s="8" t="s">
        <v>1323</v>
      </c>
      <c r="P352" s="7" t="s">
        <v>1846</v>
      </c>
      <c r="Q352" s="7" t="s">
        <v>1858</v>
      </c>
      <c r="R352" s="7" t="s">
        <v>1941</v>
      </c>
      <c r="S352" s="7" t="s">
        <v>37</v>
      </c>
      <c r="T352" s="9">
        <v>45637.041666666664</v>
      </c>
      <c r="U352" s="7" t="s">
        <v>57</v>
      </c>
      <c r="V352" s="10">
        <v>358751.28</v>
      </c>
      <c r="W352" s="10">
        <v>322876.15000000002</v>
      </c>
      <c r="X352" s="10">
        <v>304938.58</v>
      </c>
      <c r="Y352" s="11">
        <v>3</v>
      </c>
      <c r="Z352" s="12"/>
      <c r="AA352" s="13">
        <v>39538.44</v>
      </c>
      <c r="AB352" s="13">
        <v>37341.85</v>
      </c>
      <c r="AC352" s="13">
        <f t="shared" si="20"/>
        <v>12.24569854416314</v>
      </c>
      <c r="AD352" s="13">
        <f t="shared" si="20"/>
        <v>12.245695510223729</v>
      </c>
      <c r="AE352" s="8" t="s">
        <v>1323</v>
      </c>
    </row>
    <row r="353" spans="1:31" x14ac:dyDescent="0.25">
      <c r="A353" s="7" t="s">
        <v>1827</v>
      </c>
      <c r="B353" s="7" t="s">
        <v>361</v>
      </c>
      <c r="C353" s="7" t="s">
        <v>686</v>
      </c>
      <c r="D353" s="7" t="s">
        <v>1491</v>
      </c>
      <c r="E353" s="7" t="s">
        <v>2025</v>
      </c>
      <c r="F353" s="7" t="s">
        <v>474</v>
      </c>
      <c r="G353" s="7" t="s">
        <v>96</v>
      </c>
      <c r="H353" s="7" t="s">
        <v>283</v>
      </c>
      <c r="I353" s="7" t="s">
        <v>32</v>
      </c>
      <c r="J353" s="7" t="s">
        <v>1492</v>
      </c>
      <c r="K353" s="7" t="s">
        <v>54</v>
      </c>
      <c r="L353" s="7" t="s">
        <v>1968</v>
      </c>
      <c r="M353" s="8" t="s">
        <v>1497</v>
      </c>
      <c r="N353" s="8" t="s">
        <v>1498</v>
      </c>
      <c r="O353" s="8" t="s">
        <v>1499</v>
      </c>
      <c r="P353" s="7" t="s">
        <v>1846</v>
      </c>
      <c r="Q353" s="7" t="s">
        <v>1897</v>
      </c>
      <c r="R353" s="7" t="s">
        <v>1946</v>
      </c>
      <c r="S353" s="7" t="s">
        <v>37</v>
      </c>
      <c r="T353" s="9">
        <v>45656.041666666664</v>
      </c>
      <c r="U353" s="7" t="s">
        <v>57</v>
      </c>
      <c r="V353" s="10">
        <v>403850.5</v>
      </c>
      <c r="W353" s="10">
        <v>363465.45</v>
      </c>
      <c r="X353" s="10">
        <v>343272.92</v>
      </c>
      <c r="Y353" s="11">
        <v>0</v>
      </c>
      <c r="Z353" s="12"/>
      <c r="AA353" s="13">
        <v>0</v>
      </c>
      <c r="AB353" s="13">
        <v>0</v>
      </c>
      <c r="AC353" s="13">
        <f t="shared" ref="AC353:AD368" si="21">AA353*100/W353</f>
        <v>0</v>
      </c>
      <c r="AD353" s="13">
        <f t="shared" si="21"/>
        <v>0</v>
      </c>
      <c r="AE353" s="8" t="s">
        <v>1499</v>
      </c>
    </row>
    <row r="354" spans="1:31" x14ac:dyDescent="0.25">
      <c r="A354" s="7" t="s">
        <v>1828</v>
      </c>
      <c r="B354" s="7" t="s">
        <v>361</v>
      </c>
      <c r="C354" s="7" t="s">
        <v>686</v>
      </c>
      <c r="D354" s="7" t="s">
        <v>1491</v>
      </c>
      <c r="E354" s="7" t="s">
        <v>2025</v>
      </c>
      <c r="F354" s="7" t="s">
        <v>474</v>
      </c>
      <c r="G354" s="7" t="s">
        <v>96</v>
      </c>
      <c r="H354" s="7" t="s">
        <v>283</v>
      </c>
      <c r="I354" s="7" t="s">
        <v>32</v>
      </c>
      <c r="J354" s="7" t="s">
        <v>1492</v>
      </c>
      <c r="K354" s="7" t="s">
        <v>54</v>
      </c>
      <c r="L354" s="7" t="s">
        <v>1968</v>
      </c>
      <c r="M354" s="8" t="s">
        <v>1500</v>
      </c>
      <c r="N354" s="8" t="s">
        <v>1501</v>
      </c>
      <c r="O354" s="8" t="s">
        <v>1502</v>
      </c>
      <c r="P354" s="7" t="s">
        <v>1846</v>
      </c>
      <c r="Q354" s="7" t="s">
        <v>1876</v>
      </c>
      <c r="R354" s="7" t="s">
        <v>1878</v>
      </c>
      <c r="S354" s="7" t="s">
        <v>37</v>
      </c>
      <c r="T354" s="9">
        <v>45657.041666666664</v>
      </c>
      <c r="U354" s="7" t="s">
        <v>57</v>
      </c>
      <c r="V354" s="10">
        <v>512029.38</v>
      </c>
      <c r="W354" s="10">
        <v>415534.05</v>
      </c>
      <c r="X354" s="10">
        <v>415534.05</v>
      </c>
      <c r="Y354" s="11">
        <v>1</v>
      </c>
      <c r="Z354" s="12"/>
      <c r="AA354" s="13">
        <v>0</v>
      </c>
      <c r="AB354" s="13">
        <v>0</v>
      </c>
      <c r="AC354" s="13">
        <f t="shared" si="21"/>
        <v>0</v>
      </c>
      <c r="AD354" s="13">
        <f t="shared" si="21"/>
        <v>0</v>
      </c>
      <c r="AE354" s="8" t="s">
        <v>1502</v>
      </c>
    </row>
    <row r="355" spans="1:31" x14ac:dyDescent="0.25">
      <c r="A355" s="7" t="s">
        <v>1047</v>
      </c>
      <c r="B355" s="7" t="s">
        <v>361</v>
      </c>
      <c r="C355" s="7" t="s">
        <v>686</v>
      </c>
      <c r="D355" s="7" t="s">
        <v>1503</v>
      </c>
      <c r="E355" s="7" t="s">
        <v>2026</v>
      </c>
      <c r="F355" s="7" t="s">
        <v>474</v>
      </c>
      <c r="G355" s="7" t="s">
        <v>96</v>
      </c>
      <c r="H355" s="7" t="s">
        <v>283</v>
      </c>
      <c r="I355" s="7" t="s">
        <v>32</v>
      </c>
      <c r="J355" s="7" t="s">
        <v>1504</v>
      </c>
      <c r="K355" s="7" t="s">
        <v>54</v>
      </c>
      <c r="L355" s="7" t="s">
        <v>1968</v>
      </c>
      <c r="M355" s="8" t="s">
        <v>1505</v>
      </c>
      <c r="N355" s="8" t="s">
        <v>1506</v>
      </c>
      <c r="O355" s="8" t="s">
        <v>1507</v>
      </c>
      <c r="P355" s="7" t="s">
        <v>1846</v>
      </c>
      <c r="Q355" s="7" t="s">
        <v>1912</v>
      </c>
      <c r="R355" s="7" t="s">
        <v>1947</v>
      </c>
      <c r="S355" s="7" t="s">
        <v>37</v>
      </c>
      <c r="T355" s="9">
        <v>45610.041666666664</v>
      </c>
      <c r="U355" s="7" t="s">
        <v>57</v>
      </c>
      <c r="V355" s="10">
        <v>653714.6</v>
      </c>
      <c r="W355" s="10">
        <v>554813.67000000004</v>
      </c>
      <c r="X355" s="10">
        <v>554813.67000000004</v>
      </c>
      <c r="Y355" s="11">
        <v>6</v>
      </c>
      <c r="Z355" s="12"/>
      <c r="AA355" s="13">
        <v>38784.160000000003</v>
      </c>
      <c r="AB355" s="13">
        <v>38784.160000000003</v>
      </c>
      <c r="AC355" s="13">
        <f t="shared" si="21"/>
        <v>6.9904838501906417</v>
      </c>
      <c r="AD355" s="13">
        <f t="shared" si="21"/>
        <v>6.9904838501906417</v>
      </c>
      <c r="AE355" s="8" t="s">
        <v>1507</v>
      </c>
    </row>
    <row r="356" spans="1:31" x14ac:dyDescent="0.25">
      <c r="A356" s="7" t="s">
        <v>1053</v>
      </c>
      <c r="B356" s="7" t="s">
        <v>361</v>
      </c>
      <c r="C356" s="7" t="s">
        <v>686</v>
      </c>
      <c r="D356" s="7" t="s">
        <v>1503</v>
      </c>
      <c r="E356" s="7" t="s">
        <v>2026</v>
      </c>
      <c r="F356" s="7" t="s">
        <v>474</v>
      </c>
      <c r="G356" s="7" t="s">
        <v>96</v>
      </c>
      <c r="H356" s="7" t="s">
        <v>283</v>
      </c>
      <c r="I356" s="7" t="s">
        <v>32</v>
      </c>
      <c r="J356" s="7" t="s">
        <v>1504</v>
      </c>
      <c r="K356" s="7" t="s">
        <v>54</v>
      </c>
      <c r="L356" s="7" t="s">
        <v>1968</v>
      </c>
      <c r="M356" s="8" t="s">
        <v>1508</v>
      </c>
      <c r="N356" s="8" t="s">
        <v>1509</v>
      </c>
      <c r="O356" s="8" t="s">
        <v>1510</v>
      </c>
      <c r="P356" s="7" t="s">
        <v>1846</v>
      </c>
      <c r="Q356" s="7" t="s">
        <v>1897</v>
      </c>
      <c r="R356" s="7" t="s">
        <v>1898</v>
      </c>
      <c r="S356" s="7" t="s">
        <v>37</v>
      </c>
      <c r="T356" s="9">
        <v>45569.083333333336</v>
      </c>
      <c r="U356" s="7" t="s">
        <v>57</v>
      </c>
      <c r="V356" s="10">
        <v>1488786</v>
      </c>
      <c r="W356" s="10">
        <v>1266886</v>
      </c>
      <c r="X356" s="10">
        <v>1265468.1000000001</v>
      </c>
      <c r="Y356" s="11">
        <v>3</v>
      </c>
      <c r="Z356" s="12"/>
      <c r="AA356" s="13">
        <v>13092.7</v>
      </c>
      <c r="AB356" s="13">
        <v>13078.05</v>
      </c>
      <c r="AC356" s="13">
        <f t="shared" si="21"/>
        <v>1.0334552595892605</v>
      </c>
      <c r="AD356" s="13">
        <f t="shared" si="21"/>
        <v>1.0334555252716366</v>
      </c>
      <c r="AE356" s="8" t="s">
        <v>1510</v>
      </c>
    </row>
    <row r="357" spans="1:31" x14ac:dyDescent="0.25">
      <c r="A357" s="7" t="s">
        <v>1057</v>
      </c>
      <c r="B357" s="7" t="s">
        <v>361</v>
      </c>
      <c r="C357" s="7" t="s">
        <v>686</v>
      </c>
      <c r="D357" s="7" t="s">
        <v>1511</v>
      </c>
      <c r="E357" s="7" t="s">
        <v>2027</v>
      </c>
      <c r="F357" s="7" t="s">
        <v>474</v>
      </c>
      <c r="G357" s="7" t="s">
        <v>96</v>
      </c>
      <c r="H357" s="7" t="s">
        <v>283</v>
      </c>
      <c r="I357" s="7" t="s">
        <v>32</v>
      </c>
      <c r="J357" s="7" t="s">
        <v>1512</v>
      </c>
      <c r="K357" s="7" t="s">
        <v>54</v>
      </c>
      <c r="L357" s="7" t="s">
        <v>1968</v>
      </c>
      <c r="M357" s="8" t="s">
        <v>1513</v>
      </c>
      <c r="N357" s="8" t="s">
        <v>1514</v>
      </c>
      <c r="O357" s="8" t="s">
        <v>1510</v>
      </c>
      <c r="P357" s="7" t="s">
        <v>1846</v>
      </c>
      <c r="Q357" s="7" t="s">
        <v>1897</v>
      </c>
      <c r="R357" s="7" t="s">
        <v>1898</v>
      </c>
      <c r="S357" s="7" t="s">
        <v>37</v>
      </c>
      <c r="T357" s="9">
        <v>45565.083333333336</v>
      </c>
      <c r="U357" s="7" t="s">
        <v>57</v>
      </c>
      <c r="V357" s="10">
        <v>2087678.88</v>
      </c>
      <c r="W357" s="10">
        <v>1878910.98</v>
      </c>
      <c r="X357" s="10">
        <v>1774527.04</v>
      </c>
      <c r="Y357" s="11">
        <v>4</v>
      </c>
      <c r="Z357" s="12"/>
      <c r="AA357" s="13">
        <v>0</v>
      </c>
      <c r="AB357" s="13">
        <v>0</v>
      </c>
      <c r="AC357" s="13">
        <f t="shared" si="21"/>
        <v>0</v>
      </c>
      <c r="AD357" s="13">
        <f t="shared" si="21"/>
        <v>0</v>
      </c>
      <c r="AE357" s="8" t="s">
        <v>1510</v>
      </c>
    </row>
    <row r="358" spans="1:31" x14ac:dyDescent="0.25">
      <c r="A358" s="7" t="s">
        <v>1061</v>
      </c>
      <c r="B358" s="7" t="s">
        <v>361</v>
      </c>
      <c r="C358" s="7" t="s">
        <v>686</v>
      </c>
      <c r="D358" s="7" t="s">
        <v>1511</v>
      </c>
      <c r="E358" s="7" t="s">
        <v>2027</v>
      </c>
      <c r="F358" s="7" t="s">
        <v>474</v>
      </c>
      <c r="G358" s="7" t="s">
        <v>96</v>
      </c>
      <c r="H358" s="7" t="s">
        <v>283</v>
      </c>
      <c r="I358" s="7" t="s">
        <v>32</v>
      </c>
      <c r="J358" s="7" t="s">
        <v>1512</v>
      </c>
      <c r="K358" s="7" t="s">
        <v>54</v>
      </c>
      <c r="L358" s="7" t="s">
        <v>1968</v>
      </c>
      <c r="M358" s="8" t="s">
        <v>1515</v>
      </c>
      <c r="N358" s="8" t="s">
        <v>1516</v>
      </c>
      <c r="O358" s="8" t="s">
        <v>1517</v>
      </c>
      <c r="P358" s="7" t="s">
        <v>1846</v>
      </c>
      <c r="Q358" s="7" t="s">
        <v>1876</v>
      </c>
      <c r="R358" s="7" t="s">
        <v>1893</v>
      </c>
      <c r="S358" s="7" t="s">
        <v>37</v>
      </c>
      <c r="T358" s="9">
        <v>45649.041666666664</v>
      </c>
      <c r="U358" s="7" t="s">
        <v>57</v>
      </c>
      <c r="V358" s="10">
        <v>719454.19</v>
      </c>
      <c r="W358" s="10">
        <v>647508.75</v>
      </c>
      <c r="X358" s="10">
        <v>611536.05000000005</v>
      </c>
      <c r="Y358" s="11">
        <v>3</v>
      </c>
      <c r="Z358" s="12"/>
      <c r="AA358" s="13">
        <v>0</v>
      </c>
      <c r="AB358" s="13">
        <v>0</v>
      </c>
      <c r="AC358" s="13">
        <f t="shared" si="21"/>
        <v>0</v>
      </c>
      <c r="AD358" s="13">
        <f t="shared" si="21"/>
        <v>0</v>
      </c>
      <c r="AE358" s="8" t="s">
        <v>1517</v>
      </c>
    </row>
    <row r="359" spans="1:31" x14ac:dyDescent="0.25">
      <c r="A359" s="7" t="s">
        <v>1829</v>
      </c>
      <c r="B359" s="7" t="s">
        <v>361</v>
      </c>
      <c r="C359" s="7" t="s">
        <v>686</v>
      </c>
      <c r="D359" s="7" t="s">
        <v>1511</v>
      </c>
      <c r="E359" s="7" t="s">
        <v>2027</v>
      </c>
      <c r="F359" s="7" t="s">
        <v>474</v>
      </c>
      <c r="G359" s="7" t="s">
        <v>96</v>
      </c>
      <c r="H359" s="7" t="s">
        <v>283</v>
      </c>
      <c r="I359" s="7" t="s">
        <v>32</v>
      </c>
      <c r="J359" s="7" t="s">
        <v>1512</v>
      </c>
      <c r="K359" s="7" t="s">
        <v>54</v>
      </c>
      <c r="L359" s="7" t="s">
        <v>1968</v>
      </c>
      <c r="M359" s="8" t="s">
        <v>1518</v>
      </c>
      <c r="N359" s="8" t="s">
        <v>1519</v>
      </c>
      <c r="O359" s="8" t="s">
        <v>918</v>
      </c>
      <c r="P359" s="7" t="s">
        <v>1846</v>
      </c>
      <c r="Q359" s="7" t="s">
        <v>1912</v>
      </c>
      <c r="R359" s="7" t="s">
        <v>1913</v>
      </c>
      <c r="S359" s="7" t="s">
        <v>37</v>
      </c>
      <c r="T359" s="9">
        <v>45603.041666666664</v>
      </c>
      <c r="U359" s="7" t="s">
        <v>57</v>
      </c>
      <c r="V359" s="10">
        <v>3107464.45</v>
      </c>
      <c r="W359" s="10">
        <v>2796718</v>
      </c>
      <c r="X359" s="10">
        <v>2641344.7799999998</v>
      </c>
      <c r="Y359" s="11">
        <v>3</v>
      </c>
      <c r="Z359" s="12"/>
      <c r="AA359" s="13">
        <v>82335.39</v>
      </c>
      <c r="AB359" s="13">
        <v>78012.47</v>
      </c>
      <c r="AC359" s="13">
        <f t="shared" si="21"/>
        <v>2.9440004319348607</v>
      </c>
      <c r="AD359" s="13">
        <f t="shared" si="21"/>
        <v>2.9535133236184339</v>
      </c>
      <c r="AE359" s="8" t="s">
        <v>918</v>
      </c>
    </row>
    <row r="360" spans="1:31" x14ac:dyDescent="0.25">
      <c r="A360" s="7" t="s">
        <v>1064</v>
      </c>
      <c r="B360" s="7" t="s">
        <v>1520</v>
      </c>
      <c r="C360" s="7" t="s">
        <v>1521</v>
      </c>
      <c r="D360" s="7" t="s">
        <v>1522</v>
      </c>
      <c r="E360" s="7" t="s">
        <v>2028</v>
      </c>
      <c r="F360" s="7" t="s">
        <v>30</v>
      </c>
      <c r="G360" s="7" t="s">
        <v>96</v>
      </c>
      <c r="H360" s="7" t="s">
        <v>102</v>
      </c>
      <c r="I360" s="7" t="s">
        <v>102</v>
      </c>
      <c r="J360" s="7" t="s">
        <v>1523</v>
      </c>
      <c r="K360" s="7" t="s">
        <v>54</v>
      </c>
      <c r="L360" s="7" t="s">
        <v>1970</v>
      </c>
      <c r="M360" s="8" t="s">
        <v>1524</v>
      </c>
      <c r="N360" s="8" t="s">
        <v>1525</v>
      </c>
      <c r="O360" s="8" t="s">
        <v>1010</v>
      </c>
      <c r="P360" s="7" t="s">
        <v>1846</v>
      </c>
      <c r="Q360" s="7" t="s">
        <v>1858</v>
      </c>
      <c r="R360" s="7" t="s">
        <v>1917</v>
      </c>
      <c r="S360" s="7" t="s">
        <v>37</v>
      </c>
      <c r="T360" s="9">
        <v>45524.083333333336</v>
      </c>
      <c r="U360" s="7" t="s">
        <v>57</v>
      </c>
      <c r="V360" s="10">
        <v>4197743.6900000004</v>
      </c>
      <c r="W360" s="10">
        <v>3062822.76</v>
      </c>
      <c r="X360" s="10">
        <v>2740419.51</v>
      </c>
      <c r="Y360" s="11">
        <v>1</v>
      </c>
      <c r="Z360" s="12"/>
      <c r="AA360" s="13">
        <v>1816523.86</v>
      </c>
      <c r="AB360" s="13">
        <v>1625310.47</v>
      </c>
      <c r="AC360" s="13">
        <f t="shared" si="21"/>
        <v>59.30881419987881</v>
      </c>
      <c r="AD360" s="13">
        <f t="shared" si="21"/>
        <v>59.30881983831739</v>
      </c>
      <c r="AE360" s="8" t="s">
        <v>1010</v>
      </c>
    </row>
    <row r="361" spans="1:31" x14ac:dyDescent="0.25">
      <c r="A361" s="7" t="s">
        <v>1067</v>
      </c>
      <c r="B361" s="7" t="s">
        <v>1520</v>
      </c>
      <c r="C361" s="7" t="s">
        <v>1521</v>
      </c>
      <c r="D361" s="7" t="s">
        <v>1522</v>
      </c>
      <c r="E361" s="7" t="s">
        <v>2028</v>
      </c>
      <c r="F361" s="7" t="s">
        <v>30</v>
      </c>
      <c r="G361" s="7" t="s">
        <v>96</v>
      </c>
      <c r="H361" s="7" t="s">
        <v>102</v>
      </c>
      <c r="I361" s="7" t="s">
        <v>102</v>
      </c>
      <c r="J361" s="7" t="s">
        <v>1523</v>
      </c>
      <c r="K361" s="7" t="s">
        <v>54</v>
      </c>
      <c r="L361" s="7" t="s">
        <v>1970</v>
      </c>
      <c r="M361" s="8" t="s">
        <v>1526</v>
      </c>
      <c r="N361" s="8" t="s">
        <v>1527</v>
      </c>
      <c r="O361" s="8" t="s">
        <v>1326</v>
      </c>
      <c r="P361" s="7" t="s">
        <v>1846</v>
      </c>
      <c r="Q361" s="7" t="s">
        <v>1856</v>
      </c>
      <c r="R361" s="7" t="s">
        <v>1857</v>
      </c>
      <c r="S361" s="7" t="s">
        <v>37</v>
      </c>
      <c r="T361" s="9">
        <v>45657.041666666664</v>
      </c>
      <c r="U361" s="7" t="s">
        <v>57</v>
      </c>
      <c r="V361" s="10">
        <v>61218314.619999997</v>
      </c>
      <c r="W361" s="10">
        <v>20304835.300000001</v>
      </c>
      <c r="X361" s="10">
        <v>18283559.41</v>
      </c>
      <c r="Y361" s="11">
        <v>0</v>
      </c>
      <c r="Z361" s="12"/>
      <c r="AA361" s="13">
        <v>0</v>
      </c>
      <c r="AB361" s="13">
        <v>0</v>
      </c>
      <c r="AC361" s="13">
        <f t="shared" si="21"/>
        <v>0</v>
      </c>
      <c r="AD361" s="13">
        <f t="shared" si="21"/>
        <v>0</v>
      </c>
      <c r="AE361" s="8" t="s">
        <v>1528</v>
      </c>
    </row>
    <row r="362" spans="1:31" x14ac:dyDescent="0.25">
      <c r="A362" s="7" t="s">
        <v>1070</v>
      </c>
      <c r="B362" s="7" t="s">
        <v>1520</v>
      </c>
      <c r="C362" s="7" t="s">
        <v>1521</v>
      </c>
      <c r="D362" s="7" t="s">
        <v>1529</v>
      </c>
      <c r="E362" s="7" t="s">
        <v>2029</v>
      </c>
      <c r="F362" s="7" t="s">
        <v>30</v>
      </c>
      <c r="G362" s="7" t="s">
        <v>96</v>
      </c>
      <c r="H362" s="7" t="s">
        <v>112</v>
      </c>
      <c r="I362" s="7" t="s">
        <v>32</v>
      </c>
      <c r="J362" s="7" t="s">
        <v>1530</v>
      </c>
      <c r="K362" s="7" t="s">
        <v>54</v>
      </c>
      <c r="L362" s="7" t="s">
        <v>1970</v>
      </c>
      <c r="M362" s="8" t="s">
        <v>1531</v>
      </c>
      <c r="N362" s="8" t="s">
        <v>1532</v>
      </c>
      <c r="O362" s="8" t="s">
        <v>955</v>
      </c>
      <c r="P362" s="7" t="s">
        <v>1846</v>
      </c>
      <c r="Q362" s="7" t="s">
        <v>1867</v>
      </c>
      <c r="R362" s="7" t="s">
        <v>1920</v>
      </c>
      <c r="S362" s="7" t="s">
        <v>37</v>
      </c>
      <c r="T362" s="9">
        <v>45637.041666666664</v>
      </c>
      <c r="U362" s="7" t="s">
        <v>57</v>
      </c>
      <c r="V362" s="10">
        <v>2506830.63</v>
      </c>
      <c r="W362" s="10">
        <v>1609472.92</v>
      </c>
      <c r="X362" s="10">
        <v>1440054.72</v>
      </c>
      <c r="Y362" s="11">
        <v>0</v>
      </c>
      <c r="Z362" s="12"/>
      <c r="AA362" s="13">
        <v>0</v>
      </c>
      <c r="AB362" s="13">
        <v>0</v>
      </c>
      <c r="AC362" s="13">
        <f t="shared" si="21"/>
        <v>0</v>
      </c>
      <c r="AD362" s="13">
        <f t="shared" si="21"/>
        <v>0</v>
      </c>
      <c r="AE362" s="8" t="s">
        <v>955</v>
      </c>
    </row>
    <row r="363" spans="1:31" x14ac:dyDescent="0.25">
      <c r="A363" s="7" t="s">
        <v>1073</v>
      </c>
      <c r="B363" s="7" t="s">
        <v>1520</v>
      </c>
      <c r="C363" s="7" t="s">
        <v>1521</v>
      </c>
      <c r="D363" s="7" t="s">
        <v>1529</v>
      </c>
      <c r="E363" s="7" t="s">
        <v>2029</v>
      </c>
      <c r="F363" s="7" t="s">
        <v>30</v>
      </c>
      <c r="G363" s="7" t="s">
        <v>96</v>
      </c>
      <c r="H363" s="7" t="s">
        <v>112</v>
      </c>
      <c r="I363" s="7" t="s">
        <v>32</v>
      </c>
      <c r="J363" s="7" t="s">
        <v>1530</v>
      </c>
      <c r="K363" s="7" t="s">
        <v>54</v>
      </c>
      <c r="L363" s="7" t="s">
        <v>1970</v>
      </c>
      <c r="M363" s="8" t="s">
        <v>1533</v>
      </c>
      <c r="N363" s="8" t="s">
        <v>1534</v>
      </c>
      <c r="O363" s="8" t="s">
        <v>955</v>
      </c>
      <c r="P363" s="7" t="s">
        <v>1846</v>
      </c>
      <c r="Q363" s="7" t="s">
        <v>1867</v>
      </c>
      <c r="R363" s="7" t="s">
        <v>1920</v>
      </c>
      <c r="S363" s="7" t="s">
        <v>37</v>
      </c>
      <c r="T363" s="9">
        <v>45635.041666666664</v>
      </c>
      <c r="U363" s="7" t="s">
        <v>57</v>
      </c>
      <c r="V363" s="10">
        <v>1495254.2</v>
      </c>
      <c r="W363" s="10">
        <v>647235</v>
      </c>
      <c r="X363" s="10">
        <v>579105</v>
      </c>
      <c r="Y363" s="11">
        <v>0</v>
      </c>
      <c r="Z363" s="12"/>
      <c r="AA363" s="13">
        <v>0</v>
      </c>
      <c r="AB363" s="13">
        <v>0</v>
      </c>
      <c r="AC363" s="13">
        <f t="shared" si="21"/>
        <v>0</v>
      </c>
      <c r="AD363" s="13">
        <f t="shared" si="21"/>
        <v>0</v>
      </c>
      <c r="AE363" s="8" t="s">
        <v>955</v>
      </c>
    </row>
    <row r="364" spans="1:31" ht="25.5" x14ac:dyDescent="0.25">
      <c r="A364" s="7" t="s">
        <v>1078</v>
      </c>
      <c r="B364" s="7" t="s">
        <v>1520</v>
      </c>
      <c r="C364" s="7" t="s">
        <v>1521</v>
      </c>
      <c r="D364" s="7" t="s">
        <v>1529</v>
      </c>
      <c r="E364" s="7" t="s">
        <v>2029</v>
      </c>
      <c r="F364" s="7" t="s">
        <v>30</v>
      </c>
      <c r="G364" s="7" t="s">
        <v>96</v>
      </c>
      <c r="H364" s="7" t="s">
        <v>112</v>
      </c>
      <c r="I364" s="7" t="s">
        <v>32</v>
      </c>
      <c r="J364" s="7" t="s">
        <v>1530</v>
      </c>
      <c r="K364" s="7" t="s">
        <v>54</v>
      </c>
      <c r="L364" s="7" t="s">
        <v>1970</v>
      </c>
      <c r="M364" s="8" t="s">
        <v>1535</v>
      </c>
      <c r="N364" s="8" t="s">
        <v>1536</v>
      </c>
      <c r="O364" s="8" t="s">
        <v>1537</v>
      </c>
      <c r="P364" s="7" t="s">
        <v>1846</v>
      </c>
      <c r="Q364" s="7" t="s">
        <v>1847</v>
      </c>
      <c r="R364" s="7" t="s">
        <v>1847</v>
      </c>
      <c r="S364" s="7" t="s">
        <v>37</v>
      </c>
      <c r="T364" s="9">
        <v>45645.041666666664</v>
      </c>
      <c r="U364" s="7" t="s">
        <v>57</v>
      </c>
      <c r="V364" s="10">
        <v>5996064.0499999998</v>
      </c>
      <c r="W364" s="10">
        <v>4656467.1900000004</v>
      </c>
      <c r="X364" s="10">
        <v>4166312.75</v>
      </c>
      <c r="Y364" s="11">
        <v>0</v>
      </c>
      <c r="Z364" s="12"/>
      <c r="AA364" s="13">
        <v>0</v>
      </c>
      <c r="AB364" s="13">
        <v>0</v>
      </c>
      <c r="AC364" s="13">
        <f t="shared" si="21"/>
        <v>0</v>
      </c>
      <c r="AD364" s="13">
        <f t="shared" si="21"/>
        <v>0</v>
      </c>
      <c r="AE364" s="8" t="s">
        <v>1537</v>
      </c>
    </row>
    <row r="365" spans="1:31" x14ac:dyDescent="0.25">
      <c r="A365" s="7" t="s">
        <v>1830</v>
      </c>
      <c r="B365" s="7" t="s">
        <v>1520</v>
      </c>
      <c r="C365" s="7" t="s">
        <v>1521</v>
      </c>
      <c r="D365" s="7" t="s">
        <v>1538</v>
      </c>
      <c r="E365" s="7" t="s">
        <v>2030</v>
      </c>
      <c r="F365" s="7" t="s">
        <v>30</v>
      </c>
      <c r="G365" s="7" t="s">
        <v>96</v>
      </c>
      <c r="H365" s="7" t="s">
        <v>102</v>
      </c>
      <c r="I365" s="7" t="s">
        <v>102</v>
      </c>
      <c r="J365" s="7" t="s">
        <v>1539</v>
      </c>
      <c r="K365" s="7" t="s">
        <v>54</v>
      </c>
      <c r="L365" s="7" t="s">
        <v>1971</v>
      </c>
      <c r="M365" s="8" t="s">
        <v>1540</v>
      </c>
      <c r="N365" s="8" t="s">
        <v>1541</v>
      </c>
      <c r="O365" s="8" t="s">
        <v>1326</v>
      </c>
      <c r="P365" s="7" t="s">
        <v>1846</v>
      </c>
      <c r="Q365" s="7" t="s">
        <v>1856</v>
      </c>
      <c r="R365" s="7" t="s">
        <v>1857</v>
      </c>
      <c r="S365" s="7" t="s">
        <v>37</v>
      </c>
      <c r="T365" s="9">
        <v>45443.083333333336</v>
      </c>
      <c r="U365" s="7" t="s">
        <v>57</v>
      </c>
      <c r="V365" s="10">
        <v>10324498.310000001</v>
      </c>
      <c r="W365" s="10">
        <v>6185652</v>
      </c>
      <c r="X365" s="10">
        <v>6185652</v>
      </c>
      <c r="Y365" s="11">
        <v>1</v>
      </c>
      <c r="Z365" s="12"/>
      <c r="AA365" s="13">
        <v>0</v>
      </c>
      <c r="AB365" s="13">
        <v>0</v>
      </c>
      <c r="AC365" s="13">
        <f t="shared" si="21"/>
        <v>0</v>
      </c>
      <c r="AD365" s="13">
        <f t="shared" si="21"/>
        <v>0</v>
      </c>
      <c r="AE365" s="8" t="s">
        <v>1326</v>
      </c>
    </row>
    <row r="366" spans="1:31" x14ac:dyDescent="0.25">
      <c r="A366" s="7" t="s">
        <v>1831</v>
      </c>
      <c r="B366" s="7" t="s">
        <v>1520</v>
      </c>
      <c r="C366" s="7" t="s">
        <v>1521</v>
      </c>
      <c r="D366" s="7" t="s">
        <v>1538</v>
      </c>
      <c r="E366" s="7" t="s">
        <v>2030</v>
      </c>
      <c r="F366" s="7" t="s">
        <v>30</v>
      </c>
      <c r="G366" s="7" t="s">
        <v>96</v>
      </c>
      <c r="H366" s="7" t="s">
        <v>102</v>
      </c>
      <c r="I366" s="7" t="s">
        <v>102</v>
      </c>
      <c r="J366" s="7" t="s">
        <v>1539</v>
      </c>
      <c r="K366" s="7" t="s">
        <v>54</v>
      </c>
      <c r="L366" s="7" t="s">
        <v>1971</v>
      </c>
      <c r="M366" s="8" t="s">
        <v>1542</v>
      </c>
      <c r="N366" s="8" t="s">
        <v>1543</v>
      </c>
      <c r="O366" s="8" t="s">
        <v>1046</v>
      </c>
      <c r="P366" s="7" t="s">
        <v>1846</v>
      </c>
      <c r="Q366" s="7" t="s">
        <v>1856</v>
      </c>
      <c r="R366" s="7" t="s">
        <v>1928</v>
      </c>
      <c r="S366" s="7" t="s">
        <v>37</v>
      </c>
      <c r="T366" s="9">
        <v>45579.083333333336</v>
      </c>
      <c r="U366" s="7" t="s">
        <v>57</v>
      </c>
      <c r="V366" s="10">
        <v>2523553.5699999998</v>
      </c>
      <c r="W366" s="10">
        <v>1054372.5</v>
      </c>
      <c r="X366" s="10">
        <v>1054372.5</v>
      </c>
      <c r="Y366" s="11">
        <v>1</v>
      </c>
      <c r="Z366" s="12"/>
      <c r="AA366" s="13">
        <v>0</v>
      </c>
      <c r="AB366" s="13">
        <v>0</v>
      </c>
      <c r="AC366" s="13">
        <f t="shared" si="21"/>
        <v>0</v>
      </c>
      <c r="AD366" s="13">
        <f t="shared" si="21"/>
        <v>0</v>
      </c>
      <c r="AE366" s="8" t="s">
        <v>1046</v>
      </c>
    </row>
    <row r="367" spans="1:31" x14ac:dyDescent="0.25">
      <c r="A367" s="7" t="s">
        <v>1081</v>
      </c>
      <c r="B367" s="7" t="s">
        <v>1520</v>
      </c>
      <c r="C367" s="7" t="s">
        <v>1521</v>
      </c>
      <c r="D367" s="7" t="s">
        <v>1544</v>
      </c>
      <c r="E367" s="7" t="s">
        <v>2031</v>
      </c>
      <c r="F367" s="7" t="s">
        <v>30</v>
      </c>
      <c r="G367" s="7" t="s">
        <v>96</v>
      </c>
      <c r="H367" s="7" t="s">
        <v>112</v>
      </c>
      <c r="I367" s="7" t="s">
        <v>32</v>
      </c>
      <c r="J367" s="7" t="s">
        <v>1545</v>
      </c>
      <c r="K367" s="7" t="s">
        <v>54</v>
      </c>
      <c r="L367" s="7" t="s">
        <v>1971</v>
      </c>
      <c r="M367" s="8" t="s">
        <v>1546</v>
      </c>
      <c r="N367" s="8" t="s">
        <v>1547</v>
      </c>
      <c r="O367" s="8" t="s">
        <v>1548</v>
      </c>
      <c r="P367" s="7" t="s">
        <v>1846</v>
      </c>
      <c r="Q367" s="7" t="s">
        <v>1880</v>
      </c>
      <c r="R367" s="7" t="s">
        <v>1880</v>
      </c>
      <c r="S367" s="7" t="s">
        <v>37</v>
      </c>
      <c r="T367" s="9">
        <v>45532.083333333336</v>
      </c>
      <c r="U367" s="7" t="s">
        <v>57</v>
      </c>
      <c r="V367" s="10">
        <v>1631986.67</v>
      </c>
      <c r="W367" s="10">
        <v>1387188.66</v>
      </c>
      <c r="X367" s="10">
        <v>1387188.66</v>
      </c>
      <c r="Y367" s="11">
        <v>1</v>
      </c>
      <c r="Z367" s="12"/>
      <c r="AA367" s="13">
        <v>0</v>
      </c>
      <c r="AB367" s="13">
        <v>0</v>
      </c>
      <c r="AC367" s="13">
        <f t="shared" si="21"/>
        <v>0</v>
      </c>
      <c r="AD367" s="13">
        <f t="shared" si="21"/>
        <v>0</v>
      </c>
      <c r="AE367" s="8" t="s">
        <v>1549</v>
      </c>
    </row>
    <row r="368" spans="1:31" ht="25.5" x14ac:dyDescent="0.25">
      <c r="A368" s="7" t="s">
        <v>1832</v>
      </c>
      <c r="B368" s="7" t="s">
        <v>1520</v>
      </c>
      <c r="C368" s="7" t="s">
        <v>1521</v>
      </c>
      <c r="D368" s="7" t="s">
        <v>1544</v>
      </c>
      <c r="E368" s="7" t="s">
        <v>2031</v>
      </c>
      <c r="F368" s="7" t="s">
        <v>30</v>
      </c>
      <c r="G368" s="7" t="s">
        <v>96</v>
      </c>
      <c r="H368" s="7" t="s">
        <v>112</v>
      </c>
      <c r="I368" s="7" t="s">
        <v>32</v>
      </c>
      <c r="J368" s="7" t="s">
        <v>1545</v>
      </c>
      <c r="K368" s="7" t="s">
        <v>54</v>
      </c>
      <c r="L368" s="7" t="s">
        <v>1971</v>
      </c>
      <c r="M368" s="8" t="s">
        <v>1550</v>
      </c>
      <c r="N368" s="8" t="s">
        <v>1551</v>
      </c>
      <c r="O368" s="8" t="s">
        <v>1297</v>
      </c>
      <c r="P368" s="7" t="s">
        <v>1846</v>
      </c>
      <c r="Q368" s="7" t="s">
        <v>1890</v>
      </c>
      <c r="R368" s="7" t="s">
        <v>1891</v>
      </c>
      <c r="S368" s="7" t="s">
        <v>37</v>
      </c>
      <c r="T368" s="9">
        <v>45580.083333333336</v>
      </c>
      <c r="U368" s="7" t="s">
        <v>57</v>
      </c>
      <c r="V368" s="10">
        <v>666968.84</v>
      </c>
      <c r="W368" s="10">
        <v>566923.51</v>
      </c>
      <c r="X368" s="10">
        <v>566923.51</v>
      </c>
      <c r="Y368" s="11">
        <v>0</v>
      </c>
      <c r="Z368" s="12"/>
      <c r="AA368" s="13">
        <v>0</v>
      </c>
      <c r="AB368" s="13">
        <v>0</v>
      </c>
      <c r="AC368" s="13">
        <f t="shared" si="21"/>
        <v>0</v>
      </c>
      <c r="AD368" s="13">
        <f t="shared" si="21"/>
        <v>0</v>
      </c>
      <c r="AE368" s="8" t="s">
        <v>1297</v>
      </c>
    </row>
    <row r="369" spans="1:31" x14ac:dyDescent="0.25">
      <c r="A369" s="7" t="s">
        <v>1084</v>
      </c>
      <c r="B369" s="7" t="s">
        <v>1520</v>
      </c>
      <c r="C369" s="7" t="s">
        <v>1521</v>
      </c>
      <c r="D369" s="7" t="s">
        <v>1544</v>
      </c>
      <c r="E369" s="7" t="s">
        <v>2031</v>
      </c>
      <c r="F369" s="7" t="s">
        <v>30</v>
      </c>
      <c r="G369" s="7" t="s">
        <v>96</v>
      </c>
      <c r="H369" s="7" t="s">
        <v>112</v>
      </c>
      <c r="I369" s="7" t="s">
        <v>32</v>
      </c>
      <c r="J369" s="7" t="s">
        <v>1545</v>
      </c>
      <c r="K369" s="7" t="s">
        <v>54</v>
      </c>
      <c r="L369" s="7" t="s">
        <v>1971</v>
      </c>
      <c r="M369" s="8" t="s">
        <v>1552</v>
      </c>
      <c r="N369" s="8" t="s">
        <v>1553</v>
      </c>
      <c r="O369" s="8" t="s">
        <v>1554</v>
      </c>
      <c r="P369" s="7" t="s">
        <v>1846</v>
      </c>
      <c r="Q369" s="7" t="s">
        <v>1847</v>
      </c>
      <c r="R369" s="7" t="s">
        <v>1847</v>
      </c>
      <c r="S369" s="7" t="s">
        <v>37</v>
      </c>
      <c r="T369" s="9">
        <v>45608.041666666664</v>
      </c>
      <c r="U369" s="7" t="s">
        <v>57</v>
      </c>
      <c r="V369" s="10">
        <v>3888801.01</v>
      </c>
      <c r="W369" s="10">
        <v>2687382.8</v>
      </c>
      <c r="X369" s="10">
        <v>2687382.8</v>
      </c>
      <c r="Y369" s="11">
        <v>1</v>
      </c>
      <c r="Z369" s="12"/>
      <c r="AA369" s="13">
        <v>0</v>
      </c>
      <c r="AB369" s="13">
        <v>0</v>
      </c>
      <c r="AC369" s="13">
        <f t="shared" ref="AC369:AD384" si="22">AA369*100/W369</f>
        <v>0</v>
      </c>
      <c r="AD369" s="13">
        <f t="shared" si="22"/>
        <v>0</v>
      </c>
      <c r="AE369" s="8" t="s">
        <v>1554</v>
      </c>
    </row>
    <row r="370" spans="1:31" x14ac:dyDescent="0.25">
      <c r="A370" s="7" t="s">
        <v>1087</v>
      </c>
      <c r="B370" s="7" t="s">
        <v>1520</v>
      </c>
      <c r="C370" s="7" t="s">
        <v>1521</v>
      </c>
      <c r="D370" s="7" t="s">
        <v>1544</v>
      </c>
      <c r="E370" s="7" t="s">
        <v>2031</v>
      </c>
      <c r="F370" s="7" t="s">
        <v>30</v>
      </c>
      <c r="G370" s="7" t="s">
        <v>96</v>
      </c>
      <c r="H370" s="7" t="s">
        <v>112</v>
      </c>
      <c r="I370" s="7" t="s">
        <v>32</v>
      </c>
      <c r="J370" s="7" t="s">
        <v>1545</v>
      </c>
      <c r="K370" s="7" t="s">
        <v>54</v>
      </c>
      <c r="L370" s="7" t="s">
        <v>1971</v>
      </c>
      <c r="M370" s="8" t="s">
        <v>1555</v>
      </c>
      <c r="N370" s="8" t="s">
        <v>1556</v>
      </c>
      <c r="O370" s="8" t="s">
        <v>379</v>
      </c>
      <c r="P370" s="7" t="s">
        <v>1846</v>
      </c>
      <c r="Q370" s="7" t="s">
        <v>1864</v>
      </c>
      <c r="R370" s="7" t="s">
        <v>1865</v>
      </c>
      <c r="S370" s="7" t="s">
        <v>37</v>
      </c>
      <c r="T370" s="9">
        <v>45561.083333333336</v>
      </c>
      <c r="U370" s="7" t="s">
        <v>57</v>
      </c>
      <c r="V370" s="10">
        <v>995870.8</v>
      </c>
      <c r="W370" s="10">
        <v>716078.25</v>
      </c>
      <c r="X370" s="10">
        <v>716078.25</v>
      </c>
      <c r="Y370" s="11">
        <v>0</v>
      </c>
      <c r="Z370" s="12"/>
      <c r="AA370" s="13">
        <v>0</v>
      </c>
      <c r="AB370" s="13">
        <v>0</v>
      </c>
      <c r="AC370" s="13">
        <f t="shared" si="22"/>
        <v>0</v>
      </c>
      <c r="AD370" s="13">
        <f t="shared" si="22"/>
        <v>0</v>
      </c>
      <c r="AE370" s="8" t="s">
        <v>379</v>
      </c>
    </row>
    <row r="371" spans="1:31" ht="25.5" x14ac:dyDescent="0.25">
      <c r="A371" s="7" t="s">
        <v>1833</v>
      </c>
      <c r="B371" s="7" t="s">
        <v>1520</v>
      </c>
      <c r="C371" s="7" t="s">
        <v>1521</v>
      </c>
      <c r="D371" s="7" t="s">
        <v>1544</v>
      </c>
      <c r="E371" s="7" t="s">
        <v>2031</v>
      </c>
      <c r="F371" s="7" t="s">
        <v>30</v>
      </c>
      <c r="G371" s="7" t="s">
        <v>96</v>
      </c>
      <c r="H371" s="7" t="s">
        <v>112</v>
      </c>
      <c r="I371" s="7" t="s">
        <v>32</v>
      </c>
      <c r="J371" s="7" t="s">
        <v>1545</v>
      </c>
      <c r="K371" s="7" t="s">
        <v>54</v>
      </c>
      <c r="L371" s="7" t="s">
        <v>1971</v>
      </c>
      <c r="M371" s="8" t="s">
        <v>1557</v>
      </c>
      <c r="N371" s="8" t="s">
        <v>1558</v>
      </c>
      <c r="O371" s="8" t="s">
        <v>383</v>
      </c>
      <c r="P371" s="7" t="s">
        <v>1846</v>
      </c>
      <c r="Q371" s="7" t="s">
        <v>1864</v>
      </c>
      <c r="R371" s="7" t="s">
        <v>1886</v>
      </c>
      <c r="S371" s="7" t="s">
        <v>37</v>
      </c>
      <c r="T371" s="9">
        <v>45608.041666666664</v>
      </c>
      <c r="U371" s="7" t="s">
        <v>57</v>
      </c>
      <c r="V371" s="10">
        <v>2088758.26</v>
      </c>
      <c r="W371" s="10">
        <v>1248409.8400000001</v>
      </c>
      <c r="X371" s="10">
        <v>1248409.8400000001</v>
      </c>
      <c r="Y371" s="11">
        <v>0</v>
      </c>
      <c r="Z371" s="12"/>
      <c r="AA371" s="13">
        <v>0</v>
      </c>
      <c r="AB371" s="13">
        <v>0</v>
      </c>
      <c r="AC371" s="13">
        <f t="shared" si="22"/>
        <v>0</v>
      </c>
      <c r="AD371" s="13">
        <f t="shared" si="22"/>
        <v>0</v>
      </c>
      <c r="AE371" s="8" t="s">
        <v>383</v>
      </c>
    </row>
    <row r="372" spans="1:31" x14ac:dyDescent="0.25">
      <c r="A372" s="7" t="s">
        <v>1091</v>
      </c>
      <c r="B372" s="7" t="s">
        <v>1520</v>
      </c>
      <c r="C372" s="7" t="s">
        <v>1521</v>
      </c>
      <c r="D372" s="7" t="s">
        <v>1559</v>
      </c>
      <c r="E372" s="7" t="s">
        <v>2032</v>
      </c>
      <c r="F372" s="7" t="s">
        <v>30</v>
      </c>
      <c r="G372" s="7" t="s">
        <v>96</v>
      </c>
      <c r="H372" s="7" t="s">
        <v>102</v>
      </c>
      <c r="I372" s="7" t="s">
        <v>102</v>
      </c>
      <c r="J372" s="7" t="s">
        <v>1560</v>
      </c>
      <c r="K372" s="7" t="s">
        <v>54</v>
      </c>
      <c r="L372" s="7" t="s">
        <v>1972</v>
      </c>
      <c r="M372" s="8" t="s">
        <v>1561</v>
      </c>
      <c r="N372" s="8" t="s">
        <v>1562</v>
      </c>
      <c r="O372" s="8" t="s">
        <v>1563</v>
      </c>
      <c r="P372" s="7" t="s">
        <v>1846</v>
      </c>
      <c r="Q372" s="7" t="s">
        <v>1873</v>
      </c>
      <c r="R372" s="7" t="s">
        <v>1948</v>
      </c>
      <c r="S372" s="7" t="s">
        <v>37</v>
      </c>
      <c r="T372" s="9">
        <v>45643.041666666664</v>
      </c>
      <c r="U372" s="7" t="s">
        <v>57</v>
      </c>
      <c r="V372" s="10">
        <v>265529.88</v>
      </c>
      <c r="W372" s="10">
        <v>252174.63</v>
      </c>
      <c r="X372" s="10">
        <v>225621.65</v>
      </c>
      <c r="Y372" s="11">
        <v>0</v>
      </c>
      <c r="Z372" s="12"/>
      <c r="AA372" s="13">
        <v>0</v>
      </c>
      <c r="AB372" s="13">
        <v>0</v>
      </c>
      <c r="AC372" s="13">
        <f t="shared" si="22"/>
        <v>0</v>
      </c>
      <c r="AD372" s="13">
        <f t="shared" si="22"/>
        <v>0</v>
      </c>
      <c r="AE372" s="8" t="s">
        <v>1563</v>
      </c>
    </row>
    <row r="373" spans="1:31" x14ac:dyDescent="0.25">
      <c r="A373" s="7" t="s">
        <v>1097</v>
      </c>
      <c r="B373" s="7" t="s">
        <v>1520</v>
      </c>
      <c r="C373" s="7" t="s">
        <v>1521</v>
      </c>
      <c r="D373" s="7" t="s">
        <v>1559</v>
      </c>
      <c r="E373" s="7" t="s">
        <v>2032</v>
      </c>
      <c r="F373" s="7" t="s">
        <v>30</v>
      </c>
      <c r="G373" s="7" t="s">
        <v>96</v>
      </c>
      <c r="H373" s="7" t="s">
        <v>102</v>
      </c>
      <c r="I373" s="7" t="s">
        <v>102</v>
      </c>
      <c r="J373" s="7" t="s">
        <v>1560</v>
      </c>
      <c r="K373" s="7" t="s">
        <v>54</v>
      </c>
      <c r="L373" s="7" t="s">
        <v>1972</v>
      </c>
      <c r="M373" s="8" t="s">
        <v>1564</v>
      </c>
      <c r="N373" s="8" t="s">
        <v>1565</v>
      </c>
      <c r="O373" s="8" t="s">
        <v>197</v>
      </c>
      <c r="P373" s="7" t="s">
        <v>1846</v>
      </c>
      <c r="Q373" s="7" t="s">
        <v>1860</v>
      </c>
      <c r="R373" s="7" t="s">
        <v>1863</v>
      </c>
      <c r="S373" s="7" t="s">
        <v>37</v>
      </c>
      <c r="T373" s="9">
        <v>45604.041666666664</v>
      </c>
      <c r="U373" s="7" t="s">
        <v>57</v>
      </c>
      <c r="V373" s="10">
        <v>314393.21999999997</v>
      </c>
      <c r="W373" s="10">
        <v>289314.28000000003</v>
      </c>
      <c r="X373" s="10">
        <v>258860.16</v>
      </c>
      <c r="Y373" s="11">
        <v>0</v>
      </c>
      <c r="Z373" s="12"/>
      <c r="AA373" s="13">
        <v>0</v>
      </c>
      <c r="AB373" s="13">
        <v>0</v>
      </c>
      <c r="AC373" s="13">
        <f t="shared" si="22"/>
        <v>0</v>
      </c>
      <c r="AD373" s="13">
        <f t="shared" si="22"/>
        <v>0</v>
      </c>
      <c r="AE373" s="8" t="s">
        <v>197</v>
      </c>
    </row>
    <row r="374" spans="1:31" x14ac:dyDescent="0.25">
      <c r="A374" s="7" t="s">
        <v>1102</v>
      </c>
      <c r="B374" s="7" t="s">
        <v>1520</v>
      </c>
      <c r="C374" s="7" t="s">
        <v>1521</v>
      </c>
      <c r="D374" s="7" t="s">
        <v>1559</v>
      </c>
      <c r="E374" s="7" t="s">
        <v>2032</v>
      </c>
      <c r="F374" s="7" t="s">
        <v>30</v>
      </c>
      <c r="G374" s="7" t="s">
        <v>96</v>
      </c>
      <c r="H374" s="7" t="s">
        <v>102</v>
      </c>
      <c r="I374" s="7" t="s">
        <v>102</v>
      </c>
      <c r="J374" s="7" t="s">
        <v>1560</v>
      </c>
      <c r="K374" s="7" t="s">
        <v>54</v>
      </c>
      <c r="L374" s="7" t="s">
        <v>1972</v>
      </c>
      <c r="M374" s="8" t="s">
        <v>1566</v>
      </c>
      <c r="N374" s="8" t="s">
        <v>1567</v>
      </c>
      <c r="O374" s="8" t="s">
        <v>1568</v>
      </c>
      <c r="P374" s="7" t="s">
        <v>1846</v>
      </c>
      <c r="Q374" s="7" t="s">
        <v>1860</v>
      </c>
      <c r="R374" s="7" t="s">
        <v>1568</v>
      </c>
      <c r="S374" s="7" t="s">
        <v>37</v>
      </c>
      <c r="T374" s="9">
        <v>45364.041666666664</v>
      </c>
      <c r="U374" s="7" t="s">
        <v>57</v>
      </c>
      <c r="V374" s="10">
        <v>2252503.8199999998</v>
      </c>
      <c r="W374" s="10">
        <v>2096213.97</v>
      </c>
      <c r="X374" s="10">
        <v>1870963.6</v>
      </c>
      <c r="Y374" s="11">
        <v>3</v>
      </c>
      <c r="Z374" s="12"/>
      <c r="AA374" s="13">
        <v>561553.41</v>
      </c>
      <c r="AB374" s="13">
        <v>501211.23</v>
      </c>
      <c r="AC374" s="13">
        <f t="shared" si="22"/>
        <v>26.78893557798396</v>
      </c>
      <c r="AD374" s="13">
        <f t="shared" si="22"/>
        <v>26.788935391367314</v>
      </c>
      <c r="AE374" s="8" t="s">
        <v>1568</v>
      </c>
    </row>
    <row r="375" spans="1:31" x14ac:dyDescent="0.25">
      <c r="A375" s="7" t="s">
        <v>1106</v>
      </c>
      <c r="B375" s="7" t="s">
        <v>1520</v>
      </c>
      <c r="C375" s="7" t="s">
        <v>1521</v>
      </c>
      <c r="D375" s="7" t="s">
        <v>1559</v>
      </c>
      <c r="E375" s="7" t="s">
        <v>2032</v>
      </c>
      <c r="F375" s="7" t="s">
        <v>30</v>
      </c>
      <c r="G375" s="7" t="s">
        <v>96</v>
      </c>
      <c r="H375" s="7" t="s">
        <v>102</v>
      </c>
      <c r="I375" s="7" t="s">
        <v>102</v>
      </c>
      <c r="J375" s="7" t="s">
        <v>1560</v>
      </c>
      <c r="K375" s="7" t="s">
        <v>54</v>
      </c>
      <c r="L375" s="7" t="s">
        <v>1972</v>
      </c>
      <c r="M375" s="8" t="s">
        <v>1569</v>
      </c>
      <c r="N375" s="8" t="s">
        <v>1570</v>
      </c>
      <c r="O375" s="8" t="s">
        <v>1571</v>
      </c>
      <c r="P375" s="7" t="s">
        <v>1846</v>
      </c>
      <c r="Q375" s="7" t="s">
        <v>1860</v>
      </c>
      <c r="R375" s="7" t="s">
        <v>1949</v>
      </c>
      <c r="S375" s="7" t="s">
        <v>37</v>
      </c>
      <c r="T375" s="9">
        <v>45524.083333333336</v>
      </c>
      <c r="U375" s="7" t="s">
        <v>57</v>
      </c>
      <c r="V375" s="10">
        <v>3269557</v>
      </c>
      <c r="W375" s="10">
        <v>1490505.64</v>
      </c>
      <c r="X375" s="10">
        <v>1333610.31</v>
      </c>
      <c r="Y375" s="11">
        <v>1</v>
      </c>
      <c r="Z375" s="12"/>
      <c r="AA375" s="13">
        <v>1408338.7</v>
      </c>
      <c r="AB375" s="13">
        <v>1260092.52</v>
      </c>
      <c r="AC375" s="13">
        <f t="shared" si="22"/>
        <v>94.48731103090627</v>
      </c>
      <c r="AD375" s="13">
        <f t="shared" si="22"/>
        <v>94.487310914685409</v>
      </c>
      <c r="AE375" s="8" t="s">
        <v>1571</v>
      </c>
    </row>
    <row r="376" spans="1:31" x14ac:dyDescent="0.25">
      <c r="A376" s="7" t="s">
        <v>1110</v>
      </c>
      <c r="B376" s="7" t="s">
        <v>1520</v>
      </c>
      <c r="C376" s="7" t="s">
        <v>1521</v>
      </c>
      <c r="D376" s="7" t="s">
        <v>1559</v>
      </c>
      <c r="E376" s="7" t="s">
        <v>2032</v>
      </c>
      <c r="F376" s="7" t="s">
        <v>30</v>
      </c>
      <c r="G376" s="7" t="s">
        <v>96</v>
      </c>
      <c r="H376" s="7" t="s">
        <v>102</v>
      </c>
      <c r="I376" s="7" t="s">
        <v>102</v>
      </c>
      <c r="J376" s="7" t="s">
        <v>1560</v>
      </c>
      <c r="K376" s="7" t="s">
        <v>54</v>
      </c>
      <c r="L376" s="7" t="s">
        <v>1972</v>
      </c>
      <c r="M376" s="8" t="s">
        <v>1572</v>
      </c>
      <c r="N376" s="8" t="s">
        <v>1573</v>
      </c>
      <c r="O376" s="8" t="s">
        <v>197</v>
      </c>
      <c r="P376" s="7" t="s">
        <v>1846</v>
      </c>
      <c r="Q376" s="7" t="s">
        <v>1860</v>
      </c>
      <c r="R376" s="7" t="s">
        <v>1863</v>
      </c>
      <c r="S376" s="7" t="s">
        <v>37</v>
      </c>
      <c r="T376" s="9">
        <v>45406.083333333336</v>
      </c>
      <c r="U376" s="7" t="s">
        <v>57</v>
      </c>
      <c r="V376" s="10">
        <v>434993.83</v>
      </c>
      <c r="W376" s="10">
        <v>337603.72</v>
      </c>
      <c r="X376" s="10">
        <v>302066.49</v>
      </c>
      <c r="Y376" s="11">
        <v>1</v>
      </c>
      <c r="Z376" s="12"/>
      <c r="AA376" s="13">
        <v>0</v>
      </c>
      <c r="AB376" s="13">
        <v>0</v>
      </c>
      <c r="AC376" s="13">
        <f t="shared" si="22"/>
        <v>0</v>
      </c>
      <c r="AD376" s="13">
        <f t="shared" si="22"/>
        <v>0</v>
      </c>
      <c r="AE376" s="8" t="s">
        <v>197</v>
      </c>
    </row>
    <row r="377" spans="1:31" x14ac:dyDescent="0.25">
      <c r="A377" s="7" t="s">
        <v>1114</v>
      </c>
      <c r="B377" s="7" t="s">
        <v>1520</v>
      </c>
      <c r="C377" s="7" t="s">
        <v>1521</v>
      </c>
      <c r="D377" s="7" t="s">
        <v>1559</v>
      </c>
      <c r="E377" s="7" t="s">
        <v>2032</v>
      </c>
      <c r="F377" s="7" t="s">
        <v>30</v>
      </c>
      <c r="G377" s="7" t="s">
        <v>96</v>
      </c>
      <c r="H377" s="7" t="s">
        <v>102</v>
      </c>
      <c r="I377" s="7" t="s">
        <v>102</v>
      </c>
      <c r="J377" s="7" t="s">
        <v>1560</v>
      </c>
      <c r="K377" s="7" t="s">
        <v>54</v>
      </c>
      <c r="L377" s="7" t="s">
        <v>1972</v>
      </c>
      <c r="M377" s="8" t="s">
        <v>1574</v>
      </c>
      <c r="N377" s="8" t="s">
        <v>1575</v>
      </c>
      <c r="O377" s="8" t="s">
        <v>197</v>
      </c>
      <c r="P377" s="7" t="s">
        <v>1846</v>
      </c>
      <c r="Q377" s="7" t="s">
        <v>1860</v>
      </c>
      <c r="R377" s="7" t="s">
        <v>1863</v>
      </c>
      <c r="S377" s="7" t="s">
        <v>37</v>
      </c>
      <c r="T377" s="9">
        <v>45406.083333333336</v>
      </c>
      <c r="U377" s="7" t="s">
        <v>57</v>
      </c>
      <c r="V377" s="10">
        <v>399616.94</v>
      </c>
      <c r="W377" s="10">
        <v>311625.65000000002</v>
      </c>
      <c r="X377" s="10">
        <v>278822.95</v>
      </c>
      <c r="Y377" s="11">
        <v>0</v>
      </c>
      <c r="Z377" s="12"/>
      <c r="AA377" s="13">
        <v>0</v>
      </c>
      <c r="AB377" s="13">
        <v>0</v>
      </c>
      <c r="AC377" s="13">
        <f t="shared" si="22"/>
        <v>0</v>
      </c>
      <c r="AD377" s="13">
        <f t="shared" si="22"/>
        <v>0</v>
      </c>
      <c r="AE377" s="8" t="s">
        <v>197</v>
      </c>
    </row>
    <row r="378" spans="1:31" x14ac:dyDescent="0.25">
      <c r="A378" s="7" t="s">
        <v>1118</v>
      </c>
      <c r="B378" s="7" t="s">
        <v>1520</v>
      </c>
      <c r="C378" s="7" t="s">
        <v>1521</v>
      </c>
      <c r="D378" s="7" t="s">
        <v>1559</v>
      </c>
      <c r="E378" s="7" t="s">
        <v>2032</v>
      </c>
      <c r="F378" s="7" t="s">
        <v>30</v>
      </c>
      <c r="G378" s="7" t="s">
        <v>96</v>
      </c>
      <c r="H378" s="7" t="s">
        <v>102</v>
      </c>
      <c r="I378" s="7" t="s">
        <v>102</v>
      </c>
      <c r="J378" s="7" t="s">
        <v>1560</v>
      </c>
      <c r="K378" s="7" t="s">
        <v>54</v>
      </c>
      <c r="L378" s="7" t="s">
        <v>1972</v>
      </c>
      <c r="M378" s="8" t="s">
        <v>1576</v>
      </c>
      <c r="N378" s="8" t="s">
        <v>1577</v>
      </c>
      <c r="O378" s="8" t="s">
        <v>197</v>
      </c>
      <c r="P378" s="7" t="s">
        <v>1846</v>
      </c>
      <c r="Q378" s="7" t="s">
        <v>1860</v>
      </c>
      <c r="R378" s="7" t="s">
        <v>1863</v>
      </c>
      <c r="S378" s="7" t="s">
        <v>37</v>
      </c>
      <c r="T378" s="9">
        <v>45406.083333333336</v>
      </c>
      <c r="U378" s="7" t="s">
        <v>57</v>
      </c>
      <c r="V378" s="10">
        <v>123073.85</v>
      </c>
      <c r="W378" s="10">
        <v>107869.61</v>
      </c>
      <c r="X378" s="10">
        <v>96514.91</v>
      </c>
      <c r="Y378" s="11">
        <v>0</v>
      </c>
      <c r="Z378" s="12"/>
      <c r="AA378" s="13">
        <v>0</v>
      </c>
      <c r="AB378" s="13">
        <v>0</v>
      </c>
      <c r="AC378" s="13">
        <f t="shared" si="22"/>
        <v>0</v>
      </c>
      <c r="AD378" s="13">
        <f t="shared" si="22"/>
        <v>0</v>
      </c>
      <c r="AE378" s="8" t="s">
        <v>197</v>
      </c>
    </row>
    <row r="379" spans="1:31" x14ac:dyDescent="0.25">
      <c r="A379" s="7" t="s">
        <v>1122</v>
      </c>
      <c r="B379" s="7" t="s">
        <v>1520</v>
      </c>
      <c r="C379" s="7" t="s">
        <v>1521</v>
      </c>
      <c r="D379" s="7" t="s">
        <v>1559</v>
      </c>
      <c r="E379" s="7" t="s">
        <v>2032</v>
      </c>
      <c r="F379" s="7" t="s">
        <v>30</v>
      </c>
      <c r="G379" s="7" t="s">
        <v>96</v>
      </c>
      <c r="H379" s="7" t="s">
        <v>102</v>
      </c>
      <c r="I379" s="7" t="s">
        <v>102</v>
      </c>
      <c r="J379" s="7" t="s">
        <v>1560</v>
      </c>
      <c r="K379" s="7" t="s">
        <v>54</v>
      </c>
      <c r="L379" s="7" t="s">
        <v>1972</v>
      </c>
      <c r="M379" s="8" t="s">
        <v>1578</v>
      </c>
      <c r="N379" s="8" t="s">
        <v>1579</v>
      </c>
      <c r="O379" s="8" t="s">
        <v>197</v>
      </c>
      <c r="P379" s="7" t="s">
        <v>1846</v>
      </c>
      <c r="Q379" s="7" t="s">
        <v>1860</v>
      </c>
      <c r="R379" s="7" t="s">
        <v>1863</v>
      </c>
      <c r="S379" s="7" t="s">
        <v>37</v>
      </c>
      <c r="T379" s="9">
        <v>45406.083333333336</v>
      </c>
      <c r="U379" s="7" t="s">
        <v>57</v>
      </c>
      <c r="V379" s="10">
        <v>419171.61</v>
      </c>
      <c r="W379" s="10">
        <v>398213.02</v>
      </c>
      <c r="X379" s="10">
        <v>356295.87</v>
      </c>
      <c r="Y379" s="11">
        <v>0</v>
      </c>
      <c r="Z379" s="12"/>
      <c r="AA379" s="13">
        <v>0</v>
      </c>
      <c r="AB379" s="13">
        <v>0</v>
      </c>
      <c r="AC379" s="13">
        <f t="shared" si="22"/>
        <v>0</v>
      </c>
      <c r="AD379" s="13">
        <f t="shared" si="22"/>
        <v>0</v>
      </c>
      <c r="AE379" s="8" t="s">
        <v>197</v>
      </c>
    </row>
    <row r="380" spans="1:31" x14ac:dyDescent="0.25">
      <c r="A380" s="7" t="s">
        <v>1126</v>
      </c>
      <c r="B380" s="7" t="s">
        <v>1520</v>
      </c>
      <c r="C380" s="7" t="s">
        <v>1521</v>
      </c>
      <c r="D380" s="7" t="s">
        <v>1559</v>
      </c>
      <c r="E380" s="7" t="s">
        <v>2032</v>
      </c>
      <c r="F380" s="7" t="s">
        <v>30</v>
      </c>
      <c r="G380" s="7" t="s">
        <v>96</v>
      </c>
      <c r="H380" s="7" t="s">
        <v>102</v>
      </c>
      <c r="I380" s="7" t="s">
        <v>102</v>
      </c>
      <c r="J380" s="7" t="s">
        <v>1560</v>
      </c>
      <c r="K380" s="7" t="s">
        <v>54</v>
      </c>
      <c r="L380" s="7" t="s">
        <v>1972</v>
      </c>
      <c r="M380" s="8" t="s">
        <v>1580</v>
      </c>
      <c r="N380" s="8" t="s">
        <v>1581</v>
      </c>
      <c r="O380" s="8" t="s">
        <v>188</v>
      </c>
      <c r="P380" s="7" t="s">
        <v>1846</v>
      </c>
      <c r="Q380" s="7" t="s">
        <v>1860</v>
      </c>
      <c r="R380" s="7" t="s">
        <v>1861</v>
      </c>
      <c r="S380" s="7" t="s">
        <v>37</v>
      </c>
      <c r="T380" s="9">
        <v>45645.041666666664</v>
      </c>
      <c r="U380" s="7" t="s">
        <v>57</v>
      </c>
      <c r="V380" s="10">
        <v>1267140.77</v>
      </c>
      <c r="W380" s="10">
        <v>1203783.73</v>
      </c>
      <c r="X380" s="10">
        <v>1077069.6499999999</v>
      </c>
      <c r="Y380" s="11">
        <v>0</v>
      </c>
      <c r="Z380" s="12"/>
      <c r="AA380" s="13">
        <v>0</v>
      </c>
      <c r="AB380" s="13">
        <v>0</v>
      </c>
      <c r="AC380" s="13">
        <f t="shared" si="22"/>
        <v>0</v>
      </c>
      <c r="AD380" s="13">
        <f t="shared" si="22"/>
        <v>0</v>
      </c>
      <c r="AE380" s="8" t="s">
        <v>188</v>
      </c>
    </row>
    <row r="381" spans="1:31" x14ac:dyDescent="0.25">
      <c r="A381" s="7" t="s">
        <v>1130</v>
      </c>
      <c r="B381" s="7" t="s">
        <v>1520</v>
      </c>
      <c r="C381" s="7" t="s">
        <v>1521</v>
      </c>
      <c r="D381" s="7" t="s">
        <v>1559</v>
      </c>
      <c r="E381" s="7" t="s">
        <v>2032</v>
      </c>
      <c r="F381" s="7" t="s">
        <v>30</v>
      </c>
      <c r="G381" s="7" t="s">
        <v>96</v>
      </c>
      <c r="H381" s="7" t="s">
        <v>102</v>
      </c>
      <c r="I381" s="7" t="s">
        <v>102</v>
      </c>
      <c r="J381" s="7" t="s">
        <v>1560</v>
      </c>
      <c r="K381" s="7" t="s">
        <v>54</v>
      </c>
      <c r="L381" s="7" t="s">
        <v>1972</v>
      </c>
      <c r="M381" s="8" t="s">
        <v>1582</v>
      </c>
      <c r="N381" s="8" t="s">
        <v>1583</v>
      </c>
      <c r="O381" s="8" t="s">
        <v>1042</v>
      </c>
      <c r="P381" s="7" t="s">
        <v>1846</v>
      </c>
      <c r="Q381" s="7" t="s">
        <v>1856</v>
      </c>
      <c r="R381" s="7" t="s">
        <v>1927</v>
      </c>
      <c r="S381" s="7" t="s">
        <v>37</v>
      </c>
      <c r="T381" s="9">
        <v>45596.041666666664</v>
      </c>
      <c r="U381" s="7" t="s">
        <v>57</v>
      </c>
      <c r="V381" s="10">
        <v>2552739.2200000002</v>
      </c>
      <c r="W381" s="10">
        <v>1752743.5</v>
      </c>
      <c r="X381" s="10">
        <v>1568244.18</v>
      </c>
      <c r="Y381" s="11">
        <v>2</v>
      </c>
      <c r="Z381" s="12"/>
      <c r="AA381" s="13">
        <v>876542.57</v>
      </c>
      <c r="AB381" s="13">
        <v>784274.93</v>
      </c>
      <c r="AC381" s="13">
        <f t="shared" si="22"/>
        <v>50.009745864126728</v>
      </c>
      <c r="AD381" s="13">
        <f t="shared" si="22"/>
        <v>50.009745931274558</v>
      </c>
      <c r="AE381" s="8" t="s">
        <v>1042</v>
      </c>
    </row>
    <row r="382" spans="1:31" x14ac:dyDescent="0.25">
      <c r="A382" s="7" t="s">
        <v>1133</v>
      </c>
      <c r="B382" s="7" t="s">
        <v>1520</v>
      </c>
      <c r="C382" s="7" t="s">
        <v>1521</v>
      </c>
      <c r="D382" s="7" t="s">
        <v>1559</v>
      </c>
      <c r="E382" s="7" t="s">
        <v>2032</v>
      </c>
      <c r="F382" s="7" t="s">
        <v>30</v>
      </c>
      <c r="G382" s="7" t="s">
        <v>96</v>
      </c>
      <c r="H382" s="7" t="s">
        <v>102</v>
      </c>
      <c r="I382" s="7" t="s">
        <v>102</v>
      </c>
      <c r="J382" s="7" t="s">
        <v>1560</v>
      </c>
      <c r="K382" s="7" t="s">
        <v>54</v>
      </c>
      <c r="L382" s="7" t="s">
        <v>1972</v>
      </c>
      <c r="M382" s="8" t="s">
        <v>1584</v>
      </c>
      <c r="N382" s="8" t="s">
        <v>1585</v>
      </c>
      <c r="O382" s="8" t="s">
        <v>1571</v>
      </c>
      <c r="P382" s="7" t="s">
        <v>1846</v>
      </c>
      <c r="Q382" s="7" t="s">
        <v>1860</v>
      </c>
      <c r="R382" s="7" t="s">
        <v>1949</v>
      </c>
      <c r="S382" s="7" t="s">
        <v>37</v>
      </c>
      <c r="T382" s="9">
        <v>45568.083333333336</v>
      </c>
      <c r="U382" s="7" t="s">
        <v>57</v>
      </c>
      <c r="V382" s="10">
        <v>501907.44</v>
      </c>
      <c r="W382" s="10">
        <v>476812.06</v>
      </c>
      <c r="X382" s="10">
        <v>426621.32</v>
      </c>
      <c r="Y382" s="11">
        <v>2</v>
      </c>
      <c r="Z382" s="12" t="s">
        <v>341</v>
      </c>
      <c r="AA382" s="13">
        <v>476812.06</v>
      </c>
      <c r="AB382" s="13">
        <v>426621.32</v>
      </c>
      <c r="AC382" s="13">
        <f t="shared" si="22"/>
        <v>100</v>
      </c>
      <c r="AD382" s="13">
        <f t="shared" si="22"/>
        <v>100</v>
      </c>
      <c r="AE382" s="8" t="s">
        <v>1571</v>
      </c>
    </row>
    <row r="383" spans="1:31" x14ac:dyDescent="0.25">
      <c r="A383" s="7" t="s">
        <v>1138</v>
      </c>
      <c r="B383" s="7" t="s">
        <v>1520</v>
      </c>
      <c r="C383" s="7" t="s">
        <v>1521</v>
      </c>
      <c r="D383" s="7" t="s">
        <v>1559</v>
      </c>
      <c r="E383" s="7" t="s">
        <v>2032</v>
      </c>
      <c r="F383" s="7" t="s">
        <v>30</v>
      </c>
      <c r="G383" s="7" t="s">
        <v>96</v>
      </c>
      <c r="H383" s="7" t="s">
        <v>102</v>
      </c>
      <c r="I383" s="7" t="s">
        <v>102</v>
      </c>
      <c r="J383" s="7" t="s">
        <v>1560</v>
      </c>
      <c r="K383" s="7" t="s">
        <v>54</v>
      </c>
      <c r="L383" s="7" t="s">
        <v>1972</v>
      </c>
      <c r="M383" s="8" t="s">
        <v>1586</v>
      </c>
      <c r="N383" s="8" t="s">
        <v>1587</v>
      </c>
      <c r="O383" s="8" t="s">
        <v>188</v>
      </c>
      <c r="P383" s="7" t="s">
        <v>1846</v>
      </c>
      <c r="Q383" s="7" t="s">
        <v>1860</v>
      </c>
      <c r="R383" s="7" t="s">
        <v>1861</v>
      </c>
      <c r="S383" s="7" t="s">
        <v>37</v>
      </c>
      <c r="T383" s="9">
        <v>45645.041666666664</v>
      </c>
      <c r="U383" s="7" t="s">
        <v>57</v>
      </c>
      <c r="V383" s="10">
        <v>2545829.04</v>
      </c>
      <c r="W383" s="10">
        <v>2418537.58</v>
      </c>
      <c r="X383" s="10">
        <v>2163954.6800000002</v>
      </c>
      <c r="Y383" s="11">
        <v>0</v>
      </c>
      <c r="Z383" s="12"/>
      <c r="AA383" s="13">
        <v>0</v>
      </c>
      <c r="AB383" s="13">
        <v>0</v>
      </c>
      <c r="AC383" s="13">
        <f t="shared" si="22"/>
        <v>0</v>
      </c>
      <c r="AD383" s="13">
        <f t="shared" si="22"/>
        <v>0</v>
      </c>
      <c r="AE383" s="8" t="s">
        <v>188</v>
      </c>
    </row>
    <row r="384" spans="1:31" x14ac:dyDescent="0.25">
      <c r="A384" s="7" t="s">
        <v>1834</v>
      </c>
      <c r="B384" s="7" t="s">
        <v>1520</v>
      </c>
      <c r="C384" s="7" t="s">
        <v>1521</v>
      </c>
      <c r="D384" s="7" t="s">
        <v>1559</v>
      </c>
      <c r="E384" s="7" t="s">
        <v>2032</v>
      </c>
      <c r="F384" s="7" t="s">
        <v>30</v>
      </c>
      <c r="G384" s="7" t="s">
        <v>96</v>
      </c>
      <c r="H384" s="7" t="s">
        <v>102</v>
      </c>
      <c r="I384" s="7" t="s">
        <v>102</v>
      </c>
      <c r="J384" s="7" t="s">
        <v>1560</v>
      </c>
      <c r="K384" s="7" t="s">
        <v>54</v>
      </c>
      <c r="L384" s="7" t="s">
        <v>1972</v>
      </c>
      <c r="M384" s="8" t="s">
        <v>1588</v>
      </c>
      <c r="N384" s="8" t="s">
        <v>1589</v>
      </c>
      <c r="O384" s="8" t="s">
        <v>197</v>
      </c>
      <c r="P384" s="7" t="s">
        <v>1846</v>
      </c>
      <c r="Q384" s="7" t="s">
        <v>1860</v>
      </c>
      <c r="R384" s="7" t="s">
        <v>1863</v>
      </c>
      <c r="S384" s="7" t="s">
        <v>37</v>
      </c>
      <c r="T384" s="9">
        <v>45540.083333333336</v>
      </c>
      <c r="U384" s="7" t="s">
        <v>57</v>
      </c>
      <c r="V384" s="10">
        <v>569610.99</v>
      </c>
      <c r="W384" s="10">
        <v>366953.58</v>
      </c>
      <c r="X384" s="10">
        <v>328326.90999999997</v>
      </c>
      <c r="Y384" s="11">
        <v>0</v>
      </c>
      <c r="Z384" s="12"/>
      <c r="AA384" s="13">
        <v>0</v>
      </c>
      <c r="AB384" s="13">
        <v>0</v>
      </c>
      <c r="AC384" s="13">
        <f t="shared" si="22"/>
        <v>0</v>
      </c>
      <c r="AD384" s="13">
        <f t="shared" si="22"/>
        <v>0</v>
      </c>
      <c r="AE384" s="8" t="s">
        <v>197</v>
      </c>
    </row>
    <row r="385" spans="1:31" x14ac:dyDescent="0.25">
      <c r="A385" s="7" t="s">
        <v>1143</v>
      </c>
      <c r="B385" s="7" t="s">
        <v>1520</v>
      </c>
      <c r="C385" s="7" t="s">
        <v>1521</v>
      </c>
      <c r="D385" s="7" t="s">
        <v>1590</v>
      </c>
      <c r="E385" s="7" t="s">
        <v>2033</v>
      </c>
      <c r="F385" s="7" t="s">
        <v>30</v>
      </c>
      <c r="G385" s="7" t="s">
        <v>96</v>
      </c>
      <c r="H385" s="7" t="s">
        <v>112</v>
      </c>
      <c r="I385" s="7" t="s">
        <v>32</v>
      </c>
      <c r="J385" s="7" t="s">
        <v>1591</v>
      </c>
      <c r="K385" s="7" t="s">
        <v>54</v>
      </c>
      <c r="L385" s="7" t="s">
        <v>1972</v>
      </c>
      <c r="M385" s="8" t="s">
        <v>1592</v>
      </c>
      <c r="N385" s="8" t="s">
        <v>1593</v>
      </c>
      <c r="O385" s="8" t="s">
        <v>371</v>
      </c>
      <c r="P385" s="7" t="s">
        <v>1846</v>
      </c>
      <c r="Q385" s="7" t="s">
        <v>1867</v>
      </c>
      <c r="R385" s="7" t="s">
        <v>1884</v>
      </c>
      <c r="S385" s="7" t="s">
        <v>37</v>
      </c>
      <c r="T385" s="9">
        <v>45526.083333333336</v>
      </c>
      <c r="U385" s="7" t="s">
        <v>57</v>
      </c>
      <c r="V385" s="10">
        <v>1588058.83</v>
      </c>
      <c r="W385" s="10">
        <v>831904.32</v>
      </c>
      <c r="X385" s="10">
        <v>677619.43</v>
      </c>
      <c r="Y385" s="11">
        <v>1</v>
      </c>
      <c r="Z385" s="12" t="s">
        <v>341</v>
      </c>
      <c r="AA385" s="13">
        <v>831904.32</v>
      </c>
      <c r="AB385" s="13">
        <v>677619.43</v>
      </c>
      <c r="AC385" s="13">
        <f t="shared" ref="AC385:AD400" si="23">AA385*100/W385</f>
        <v>100</v>
      </c>
      <c r="AD385" s="13">
        <f t="shared" si="23"/>
        <v>99.999999999999986</v>
      </c>
      <c r="AE385" s="8" t="s">
        <v>371</v>
      </c>
    </row>
    <row r="386" spans="1:31" x14ac:dyDescent="0.25">
      <c r="A386" s="7" t="s">
        <v>1149</v>
      </c>
      <c r="B386" s="7" t="s">
        <v>1520</v>
      </c>
      <c r="C386" s="7" t="s">
        <v>1521</v>
      </c>
      <c r="D386" s="7" t="s">
        <v>1590</v>
      </c>
      <c r="E386" s="7" t="s">
        <v>2033</v>
      </c>
      <c r="F386" s="7" t="s">
        <v>30</v>
      </c>
      <c r="G386" s="7" t="s">
        <v>96</v>
      </c>
      <c r="H386" s="7" t="s">
        <v>112</v>
      </c>
      <c r="I386" s="7" t="s">
        <v>32</v>
      </c>
      <c r="J386" s="7" t="s">
        <v>1591</v>
      </c>
      <c r="K386" s="7" t="s">
        <v>54</v>
      </c>
      <c r="L386" s="7" t="s">
        <v>1972</v>
      </c>
      <c r="M386" s="8" t="s">
        <v>1594</v>
      </c>
      <c r="N386" s="8" t="s">
        <v>1595</v>
      </c>
      <c r="O386" s="8" t="s">
        <v>1596</v>
      </c>
      <c r="P386" s="7" t="s">
        <v>1846</v>
      </c>
      <c r="Q386" s="7" t="s">
        <v>1867</v>
      </c>
      <c r="R386" s="7" t="s">
        <v>1895</v>
      </c>
      <c r="S386" s="7" t="s">
        <v>37</v>
      </c>
      <c r="T386" s="9">
        <v>45497.083333333336</v>
      </c>
      <c r="U386" s="7" t="s">
        <v>57</v>
      </c>
      <c r="V386" s="10">
        <v>1433587.57</v>
      </c>
      <c r="W386" s="10">
        <v>848271.24</v>
      </c>
      <c r="X386" s="10">
        <v>717294.29</v>
      </c>
      <c r="Y386" s="11">
        <v>1</v>
      </c>
      <c r="Z386" s="12"/>
      <c r="AA386" s="13">
        <v>0</v>
      </c>
      <c r="AB386" s="13">
        <v>0</v>
      </c>
      <c r="AC386" s="13">
        <f t="shared" si="23"/>
        <v>0</v>
      </c>
      <c r="AD386" s="13">
        <f t="shared" si="23"/>
        <v>0</v>
      </c>
      <c r="AE386" s="8" t="s">
        <v>1596</v>
      </c>
    </row>
    <row r="387" spans="1:31" x14ac:dyDescent="0.25">
      <c r="A387" s="7" t="s">
        <v>1152</v>
      </c>
      <c r="B387" s="7" t="s">
        <v>1520</v>
      </c>
      <c r="C387" s="7" t="s">
        <v>1521</v>
      </c>
      <c r="D387" s="7" t="s">
        <v>1590</v>
      </c>
      <c r="E387" s="7" t="s">
        <v>2033</v>
      </c>
      <c r="F387" s="7" t="s">
        <v>30</v>
      </c>
      <c r="G387" s="7" t="s">
        <v>96</v>
      </c>
      <c r="H387" s="7" t="s">
        <v>112</v>
      </c>
      <c r="I387" s="7" t="s">
        <v>32</v>
      </c>
      <c r="J387" s="7" t="s">
        <v>1591</v>
      </c>
      <c r="K387" s="7" t="s">
        <v>54</v>
      </c>
      <c r="L387" s="7" t="s">
        <v>1972</v>
      </c>
      <c r="M387" s="8" t="s">
        <v>1597</v>
      </c>
      <c r="N387" s="8" t="s">
        <v>1598</v>
      </c>
      <c r="O387" s="8" t="s">
        <v>379</v>
      </c>
      <c r="P387" s="7" t="s">
        <v>1846</v>
      </c>
      <c r="Q387" s="7" t="s">
        <v>1864</v>
      </c>
      <c r="R387" s="7" t="s">
        <v>1865</v>
      </c>
      <c r="S387" s="7" t="s">
        <v>37</v>
      </c>
      <c r="T387" s="9">
        <v>45558.083333333336</v>
      </c>
      <c r="U387" s="7" t="s">
        <v>57</v>
      </c>
      <c r="V387" s="10">
        <v>1200227.43</v>
      </c>
      <c r="W387" s="10">
        <v>599213.62</v>
      </c>
      <c r="X387" s="10">
        <v>479190.88</v>
      </c>
      <c r="Y387" s="11">
        <v>0</v>
      </c>
      <c r="Z387" s="12"/>
      <c r="AA387" s="13">
        <v>0</v>
      </c>
      <c r="AB387" s="13">
        <v>0</v>
      </c>
      <c r="AC387" s="13">
        <f t="shared" si="23"/>
        <v>0</v>
      </c>
      <c r="AD387" s="13">
        <f t="shared" si="23"/>
        <v>0</v>
      </c>
      <c r="AE387" s="8" t="s">
        <v>379</v>
      </c>
    </row>
    <row r="388" spans="1:31" x14ac:dyDescent="0.25">
      <c r="A388" s="7" t="s">
        <v>1835</v>
      </c>
      <c r="B388" s="7" t="s">
        <v>1520</v>
      </c>
      <c r="C388" s="7" t="s">
        <v>1521</v>
      </c>
      <c r="D388" s="7" t="s">
        <v>1590</v>
      </c>
      <c r="E388" s="7" t="s">
        <v>2033</v>
      </c>
      <c r="F388" s="7" t="s">
        <v>30</v>
      </c>
      <c r="G388" s="7" t="s">
        <v>96</v>
      </c>
      <c r="H388" s="7" t="s">
        <v>112</v>
      </c>
      <c r="I388" s="7" t="s">
        <v>32</v>
      </c>
      <c r="J388" s="7" t="s">
        <v>1591</v>
      </c>
      <c r="K388" s="7" t="s">
        <v>54</v>
      </c>
      <c r="L388" s="7" t="s">
        <v>1972</v>
      </c>
      <c r="M388" s="8" t="s">
        <v>1599</v>
      </c>
      <c r="N388" s="8" t="s">
        <v>1600</v>
      </c>
      <c r="O388" s="8" t="s">
        <v>1337</v>
      </c>
      <c r="P388" s="7" t="s">
        <v>1846</v>
      </c>
      <c r="Q388" s="7" t="s">
        <v>1851</v>
      </c>
      <c r="R388" s="7" t="s">
        <v>1911</v>
      </c>
      <c r="S388" s="7" t="s">
        <v>37</v>
      </c>
      <c r="T388" s="9">
        <v>45558.083333333336</v>
      </c>
      <c r="U388" s="7" t="s">
        <v>57</v>
      </c>
      <c r="V388" s="10">
        <v>1399090.88</v>
      </c>
      <c r="W388" s="10">
        <v>1329136.32</v>
      </c>
      <c r="X388" s="10">
        <v>1189227.24</v>
      </c>
      <c r="Y388" s="11">
        <v>0</v>
      </c>
      <c r="Z388" s="12"/>
      <c r="AA388" s="13">
        <v>0</v>
      </c>
      <c r="AB388" s="13">
        <v>0</v>
      </c>
      <c r="AC388" s="13">
        <f t="shared" si="23"/>
        <v>0</v>
      </c>
      <c r="AD388" s="13">
        <f t="shared" si="23"/>
        <v>0</v>
      </c>
      <c r="AE388" s="8" t="s">
        <v>1337</v>
      </c>
    </row>
    <row r="389" spans="1:31" x14ac:dyDescent="0.25">
      <c r="A389" s="7" t="s">
        <v>1155</v>
      </c>
      <c r="B389" s="7" t="s">
        <v>1520</v>
      </c>
      <c r="C389" s="7" t="s">
        <v>1521</v>
      </c>
      <c r="D389" s="7" t="s">
        <v>1590</v>
      </c>
      <c r="E389" s="7" t="s">
        <v>2033</v>
      </c>
      <c r="F389" s="7" t="s">
        <v>30</v>
      </c>
      <c r="G389" s="7" t="s">
        <v>96</v>
      </c>
      <c r="H389" s="7" t="s">
        <v>112</v>
      </c>
      <c r="I389" s="7" t="s">
        <v>32</v>
      </c>
      <c r="J389" s="7" t="s">
        <v>1591</v>
      </c>
      <c r="K389" s="7" t="s">
        <v>54</v>
      </c>
      <c r="L389" s="7" t="s">
        <v>1972</v>
      </c>
      <c r="M389" s="8" t="s">
        <v>1601</v>
      </c>
      <c r="N389" s="8" t="s">
        <v>1602</v>
      </c>
      <c r="O389" s="8" t="s">
        <v>955</v>
      </c>
      <c r="P389" s="7" t="s">
        <v>1846</v>
      </c>
      <c r="Q389" s="7" t="s">
        <v>1867</v>
      </c>
      <c r="R389" s="7" t="s">
        <v>1920</v>
      </c>
      <c r="S389" s="7" t="s">
        <v>37</v>
      </c>
      <c r="T389" s="9">
        <v>45558.083333333336</v>
      </c>
      <c r="U389" s="7" t="s">
        <v>57</v>
      </c>
      <c r="V389" s="10">
        <v>608395.52000000002</v>
      </c>
      <c r="W389" s="10">
        <v>523919.55</v>
      </c>
      <c r="X389" s="10">
        <v>463080</v>
      </c>
      <c r="Y389" s="11">
        <v>1</v>
      </c>
      <c r="Z389" s="12"/>
      <c r="AA389" s="13">
        <v>0</v>
      </c>
      <c r="AB389" s="13">
        <v>0</v>
      </c>
      <c r="AC389" s="13">
        <f t="shared" si="23"/>
        <v>0</v>
      </c>
      <c r="AD389" s="13">
        <f t="shared" si="23"/>
        <v>0</v>
      </c>
      <c r="AE389" s="8" t="s">
        <v>955</v>
      </c>
    </row>
    <row r="390" spans="1:31" x14ac:dyDescent="0.25">
      <c r="A390" s="7" t="s">
        <v>1160</v>
      </c>
      <c r="B390" s="7" t="s">
        <v>1520</v>
      </c>
      <c r="C390" s="7" t="s">
        <v>1521</v>
      </c>
      <c r="D390" s="7" t="s">
        <v>1590</v>
      </c>
      <c r="E390" s="7" t="s">
        <v>2033</v>
      </c>
      <c r="F390" s="7" t="s">
        <v>30</v>
      </c>
      <c r="G390" s="7" t="s">
        <v>96</v>
      </c>
      <c r="H390" s="7" t="s">
        <v>112</v>
      </c>
      <c r="I390" s="7" t="s">
        <v>32</v>
      </c>
      <c r="J390" s="7" t="s">
        <v>1591</v>
      </c>
      <c r="K390" s="7" t="s">
        <v>54</v>
      </c>
      <c r="L390" s="7" t="s">
        <v>1972</v>
      </c>
      <c r="M390" s="8" t="s">
        <v>1603</v>
      </c>
      <c r="N390" s="8" t="s">
        <v>1604</v>
      </c>
      <c r="O390" s="8" t="s">
        <v>375</v>
      </c>
      <c r="P390" s="7" t="s">
        <v>1846</v>
      </c>
      <c r="Q390" s="7" t="s">
        <v>1849</v>
      </c>
      <c r="R390" s="7" t="s">
        <v>1885</v>
      </c>
      <c r="S390" s="7" t="s">
        <v>37</v>
      </c>
      <c r="T390" s="9">
        <v>45558.083333333336</v>
      </c>
      <c r="U390" s="7" t="s">
        <v>57</v>
      </c>
      <c r="V390" s="10">
        <v>1815817.02</v>
      </c>
      <c r="W390" s="10">
        <v>1134840.49</v>
      </c>
      <c r="X390" s="10">
        <v>1134840.49</v>
      </c>
      <c r="Y390" s="11">
        <v>2</v>
      </c>
      <c r="Z390" s="12"/>
      <c r="AA390" s="13">
        <v>133961.59</v>
      </c>
      <c r="AB390" s="13">
        <v>133961.59</v>
      </c>
      <c r="AC390" s="13">
        <f t="shared" si="23"/>
        <v>11.804442226061216</v>
      </c>
      <c r="AD390" s="13">
        <f t="shared" si="23"/>
        <v>11.804442226061216</v>
      </c>
      <c r="AE390" s="8" t="s">
        <v>375</v>
      </c>
    </row>
    <row r="391" spans="1:31" x14ac:dyDescent="0.25">
      <c r="A391" s="7" t="s">
        <v>1163</v>
      </c>
      <c r="B391" s="7" t="s">
        <v>1520</v>
      </c>
      <c r="C391" s="7" t="s">
        <v>1521</v>
      </c>
      <c r="D391" s="7" t="s">
        <v>1590</v>
      </c>
      <c r="E391" s="7" t="s">
        <v>2033</v>
      </c>
      <c r="F391" s="7" t="s">
        <v>30</v>
      </c>
      <c r="G391" s="7" t="s">
        <v>96</v>
      </c>
      <c r="H391" s="7" t="s">
        <v>112</v>
      </c>
      <c r="I391" s="7" t="s">
        <v>32</v>
      </c>
      <c r="J391" s="7" t="s">
        <v>1591</v>
      </c>
      <c r="K391" s="7" t="s">
        <v>54</v>
      </c>
      <c r="L391" s="7" t="s">
        <v>1972</v>
      </c>
      <c r="M391" s="8" t="s">
        <v>1605</v>
      </c>
      <c r="N391" s="8" t="s">
        <v>1606</v>
      </c>
      <c r="O391" s="8" t="s">
        <v>1052</v>
      </c>
      <c r="P391" s="7" t="s">
        <v>1846</v>
      </c>
      <c r="Q391" s="7" t="s">
        <v>1849</v>
      </c>
      <c r="R391" s="7" t="s">
        <v>1904</v>
      </c>
      <c r="S391" s="7" t="s">
        <v>37</v>
      </c>
      <c r="T391" s="9">
        <v>45558.083333333336</v>
      </c>
      <c r="U391" s="7" t="s">
        <v>57</v>
      </c>
      <c r="V391" s="10">
        <v>987638.96</v>
      </c>
      <c r="W391" s="10">
        <v>820067.5</v>
      </c>
      <c r="X391" s="10">
        <v>820067.5</v>
      </c>
      <c r="Y391" s="11">
        <v>1</v>
      </c>
      <c r="Z391" s="12"/>
      <c r="AA391" s="13">
        <v>0</v>
      </c>
      <c r="AB391" s="13">
        <v>0</v>
      </c>
      <c r="AC391" s="13">
        <f t="shared" si="23"/>
        <v>0</v>
      </c>
      <c r="AD391" s="13">
        <f t="shared" si="23"/>
        <v>0</v>
      </c>
      <c r="AE391" s="8" t="s">
        <v>1052</v>
      </c>
    </row>
    <row r="392" spans="1:31" x14ac:dyDescent="0.25">
      <c r="A392" s="7" t="s">
        <v>1166</v>
      </c>
      <c r="B392" s="7" t="s">
        <v>1520</v>
      </c>
      <c r="C392" s="7" t="s">
        <v>1521</v>
      </c>
      <c r="D392" s="7" t="s">
        <v>1590</v>
      </c>
      <c r="E392" s="7" t="s">
        <v>2033</v>
      </c>
      <c r="F392" s="7" t="s">
        <v>30</v>
      </c>
      <c r="G392" s="7" t="s">
        <v>96</v>
      </c>
      <c r="H392" s="7" t="s">
        <v>112</v>
      </c>
      <c r="I392" s="7" t="s">
        <v>32</v>
      </c>
      <c r="J392" s="7" t="s">
        <v>1591</v>
      </c>
      <c r="K392" s="7" t="s">
        <v>54</v>
      </c>
      <c r="L392" s="7" t="s">
        <v>1972</v>
      </c>
      <c r="M392" s="8" t="s">
        <v>1607</v>
      </c>
      <c r="N392" s="8" t="s">
        <v>1608</v>
      </c>
      <c r="O392" s="8" t="s">
        <v>211</v>
      </c>
      <c r="P392" s="7" t="s">
        <v>1846</v>
      </c>
      <c r="Q392" s="7" t="s">
        <v>1864</v>
      </c>
      <c r="R392" s="7" t="s">
        <v>1866</v>
      </c>
      <c r="S392" s="7" t="s">
        <v>37</v>
      </c>
      <c r="T392" s="9">
        <v>45539.083333333336</v>
      </c>
      <c r="U392" s="7" t="s">
        <v>57</v>
      </c>
      <c r="V392" s="10">
        <v>10176508.5</v>
      </c>
      <c r="W392" s="10">
        <v>934599.36</v>
      </c>
      <c r="X392" s="10">
        <v>836220.48</v>
      </c>
      <c r="Y392" s="11">
        <v>1</v>
      </c>
      <c r="Z392" s="12" t="s">
        <v>341</v>
      </c>
      <c r="AA392" s="13">
        <v>934599.36</v>
      </c>
      <c r="AB392" s="13">
        <v>836220.48</v>
      </c>
      <c r="AC392" s="13">
        <f t="shared" si="23"/>
        <v>100</v>
      </c>
      <c r="AD392" s="13">
        <f t="shared" si="23"/>
        <v>100</v>
      </c>
      <c r="AE392" s="8" t="s">
        <v>211</v>
      </c>
    </row>
    <row r="393" spans="1:31" x14ac:dyDescent="0.25">
      <c r="A393" s="7" t="s">
        <v>1170</v>
      </c>
      <c r="B393" s="7" t="s">
        <v>1520</v>
      </c>
      <c r="C393" s="7" t="s">
        <v>1521</v>
      </c>
      <c r="D393" s="7" t="s">
        <v>1590</v>
      </c>
      <c r="E393" s="7" t="s">
        <v>2033</v>
      </c>
      <c r="F393" s="7" t="s">
        <v>30</v>
      </c>
      <c r="G393" s="7" t="s">
        <v>96</v>
      </c>
      <c r="H393" s="7" t="s">
        <v>112</v>
      </c>
      <c r="I393" s="7" t="s">
        <v>32</v>
      </c>
      <c r="J393" s="7" t="s">
        <v>1591</v>
      </c>
      <c r="K393" s="7" t="s">
        <v>54</v>
      </c>
      <c r="L393" s="7" t="s">
        <v>1972</v>
      </c>
      <c r="M393" s="8" t="s">
        <v>1609</v>
      </c>
      <c r="N393" s="8" t="s">
        <v>1610</v>
      </c>
      <c r="O393" s="8" t="s">
        <v>239</v>
      </c>
      <c r="P393" s="7" t="s">
        <v>1846</v>
      </c>
      <c r="Q393" s="7" t="s">
        <v>1853</v>
      </c>
      <c r="R393" s="7" t="s">
        <v>1853</v>
      </c>
      <c r="S393" s="7" t="s">
        <v>37</v>
      </c>
      <c r="T393" s="9">
        <v>45558.083333333336</v>
      </c>
      <c r="U393" s="7" t="s">
        <v>57</v>
      </c>
      <c r="V393" s="10">
        <v>2453314.2000000002</v>
      </c>
      <c r="W393" s="10">
        <v>1934321.91</v>
      </c>
      <c r="X393" s="10">
        <v>1688990.49</v>
      </c>
      <c r="Y393" s="11">
        <v>0</v>
      </c>
      <c r="Z393" s="12"/>
      <c r="AA393" s="13">
        <v>0</v>
      </c>
      <c r="AB393" s="13">
        <v>0</v>
      </c>
      <c r="AC393" s="13">
        <f t="shared" si="23"/>
        <v>0</v>
      </c>
      <c r="AD393" s="13">
        <f t="shared" si="23"/>
        <v>0</v>
      </c>
      <c r="AE393" s="8" t="s">
        <v>239</v>
      </c>
    </row>
    <row r="394" spans="1:31" ht="25.5" x14ac:dyDescent="0.25">
      <c r="A394" s="7" t="s">
        <v>1176</v>
      </c>
      <c r="B394" s="7" t="s">
        <v>1520</v>
      </c>
      <c r="C394" s="7" t="s">
        <v>1521</v>
      </c>
      <c r="D394" s="7" t="s">
        <v>1611</v>
      </c>
      <c r="E394" s="7" t="s">
        <v>2034</v>
      </c>
      <c r="F394" s="7" t="s">
        <v>30</v>
      </c>
      <c r="G394" s="7" t="s">
        <v>96</v>
      </c>
      <c r="H394" s="7" t="s">
        <v>112</v>
      </c>
      <c r="I394" s="7" t="s">
        <v>32</v>
      </c>
      <c r="J394" s="7" t="s">
        <v>1612</v>
      </c>
      <c r="K394" s="7" t="s">
        <v>54</v>
      </c>
      <c r="L394" s="7" t="s">
        <v>1973</v>
      </c>
      <c r="M394" s="8" t="s">
        <v>1613</v>
      </c>
      <c r="N394" s="8" t="s">
        <v>1614</v>
      </c>
      <c r="O394" s="8" t="s">
        <v>1615</v>
      </c>
      <c r="P394" s="7" t="s">
        <v>1846</v>
      </c>
      <c r="Q394" s="7" t="s">
        <v>1853</v>
      </c>
      <c r="R394" s="7" t="s">
        <v>1853</v>
      </c>
      <c r="S394" s="7" t="s">
        <v>37</v>
      </c>
      <c r="T394" s="9">
        <v>45553.083333333336</v>
      </c>
      <c r="U394" s="7" t="s">
        <v>57</v>
      </c>
      <c r="V394" s="10">
        <v>677684.1</v>
      </c>
      <c r="W394" s="10">
        <v>576031.48</v>
      </c>
      <c r="X394" s="10">
        <v>576031.48</v>
      </c>
      <c r="Y394" s="11">
        <v>1</v>
      </c>
      <c r="Z394" s="12"/>
      <c r="AA394" s="13">
        <v>29150.75</v>
      </c>
      <c r="AB394" s="13">
        <v>29150.75</v>
      </c>
      <c r="AC394" s="13">
        <f t="shared" si="23"/>
        <v>5.0606175204174608</v>
      </c>
      <c r="AD394" s="13">
        <f t="shared" si="23"/>
        <v>5.0606175204174608</v>
      </c>
      <c r="AE394" s="8" t="s">
        <v>1615</v>
      </c>
    </row>
    <row r="395" spans="1:31" ht="25.5" x14ac:dyDescent="0.25">
      <c r="A395" s="7" t="s">
        <v>1180</v>
      </c>
      <c r="B395" s="7" t="s">
        <v>1520</v>
      </c>
      <c r="C395" s="7" t="s">
        <v>1521</v>
      </c>
      <c r="D395" s="7" t="s">
        <v>1611</v>
      </c>
      <c r="E395" s="7" t="s">
        <v>2034</v>
      </c>
      <c r="F395" s="7" t="s">
        <v>30</v>
      </c>
      <c r="G395" s="7" t="s">
        <v>96</v>
      </c>
      <c r="H395" s="7" t="s">
        <v>112</v>
      </c>
      <c r="I395" s="7" t="s">
        <v>32</v>
      </c>
      <c r="J395" s="7" t="s">
        <v>1612</v>
      </c>
      <c r="K395" s="7" t="s">
        <v>54</v>
      </c>
      <c r="L395" s="7" t="s">
        <v>1973</v>
      </c>
      <c r="M395" s="8" t="s">
        <v>1616</v>
      </c>
      <c r="N395" s="8" t="s">
        <v>1617</v>
      </c>
      <c r="O395" s="8" t="s">
        <v>1618</v>
      </c>
      <c r="P395" s="7" t="s">
        <v>1846</v>
      </c>
      <c r="Q395" s="7" t="s">
        <v>1880</v>
      </c>
      <c r="R395" s="7" t="s">
        <v>1880</v>
      </c>
      <c r="S395" s="7" t="s">
        <v>37</v>
      </c>
      <c r="T395" s="9">
        <v>45558.083333333336</v>
      </c>
      <c r="U395" s="7" t="s">
        <v>57</v>
      </c>
      <c r="V395" s="10">
        <v>393049.91</v>
      </c>
      <c r="W395" s="10">
        <v>327489.18</v>
      </c>
      <c r="X395" s="10">
        <v>327489.18</v>
      </c>
      <c r="Y395" s="11">
        <v>2</v>
      </c>
      <c r="Z395" s="12"/>
      <c r="AA395" s="13">
        <v>282020.53000000003</v>
      </c>
      <c r="AB395" s="13">
        <v>282020.53000000003</v>
      </c>
      <c r="AC395" s="13">
        <f t="shared" si="23"/>
        <v>86.115984045640843</v>
      </c>
      <c r="AD395" s="13">
        <f t="shared" si="23"/>
        <v>86.115984045640843</v>
      </c>
      <c r="AE395" s="8" t="s">
        <v>1618</v>
      </c>
    </row>
    <row r="396" spans="1:31" x14ac:dyDescent="0.25">
      <c r="A396" s="7" t="s">
        <v>1184</v>
      </c>
      <c r="B396" s="7" t="s">
        <v>1520</v>
      </c>
      <c r="C396" s="7" t="s">
        <v>1521</v>
      </c>
      <c r="D396" s="7" t="s">
        <v>1611</v>
      </c>
      <c r="E396" s="7" t="s">
        <v>2034</v>
      </c>
      <c r="F396" s="7" t="s">
        <v>30</v>
      </c>
      <c r="G396" s="7" t="s">
        <v>96</v>
      </c>
      <c r="H396" s="7" t="s">
        <v>112</v>
      </c>
      <c r="I396" s="7" t="s">
        <v>32</v>
      </c>
      <c r="J396" s="7" t="s">
        <v>1612</v>
      </c>
      <c r="K396" s="7" t="s">
        <v>54</v>
      </c>
      <c r="L396" s="7" t="s">
        <v>1973</v>
      </c>
      <c r="M396" s="8" t="s">
        <v>1619</v>
      </c>
      <c r="N396" s="8" t="s">
        <v>1620</v>
      </c>
      <c r="O396" s="8" t="s">
        <v>1229</v>
      </c>
      <c r="P396" s="7" t="s">
        <v>1846</v>
      </c>
      <c r="Q396" s="7" t="s">
        <v>1873</v>
      </c>
      <c r="R396" s="7" t="s">
        <v>1908</v>
      </c>
      <c r="S396" s="7" t="s">
        <v>37</v>
      </c>
      <c r="T396" s="9">
        <v>45560.083333333336</v>
      </c>
      <c r="U396" s="7" t="s">
        <v>57</v>
      </c>
      <c r="V396" s="10">
        <v>282000</v>
      </c>
      <c r="W396" s="10">
        <v>239700</v>
      </c>
      <c r="X396" s="10">
        <v>239700</v>
      </c>
      <c r="Y396" s="11">
        <v>1</v>
      </c>
      <c r="Z396" s="12"/>
      <c r="AA396" s="13">
        <v>117643.34</v>
      </c>
      <c r="AB396" s="13">
        <v>117643.34</v>
      </c>
      <c r="AC396" s="13">
        <f t="shared" si="23"/>
        <v>49.079407592824367</v>
      </c>
      <c r="AD396" s="13">
        <f t="shared" si="23"/>
        <v>49.079407592824367</v>
      </c>
      <c r="AE396" s="8" t="s">
        <v>1621</v>
      </c>
    </row>
    <row r="397" spans="1:31" x14ac:dyDescent="0.25">
      <c r="A397" s="7" t="s">
        <v>1189</v>
      </c>
      <c r="B397" s="7" t="s">
        <v>1520</v>
      </c>
      <c r="C397" s="7" t="s">
        <v>1521</v>
      </c>
      <c r="D397" s="7" t="s">
        <v>1611</v>
      </c>
      <c r="E397" s="7" t="s">
        <v>2034</v>
      </c>
      <c r="F397" s="7" t="s">
        <v>30</v>
      </c>
      <c r="G397" s="7" t="s">
        <v>96</v>
      </c>
      <c r="H397" s="7" t="s">
        <v>112</v>
      </c>
      <c r="I397" s="7" t="s">
        <v>32</v>
      </c>
      <c r="J397" s="7" t="s">
        <v>1612</v>
      </c>
      <c r="K397" s="7" t="s">
        <v>54</v>
      </c>
      <c r="L397" s="7" t="s">
        <v>1973</v>
      </c>
      <c r="M397" s="8" t="s">
        <v>1622</v>
      </c>
      <c r="N397" s="8" t="s">
        <v>1623</v>
      </c>
      <c r="O397" s="8" t="s">
        <v>1624</v>
      </c>
      <c r="P397" s="7" t="s">
        <v>1846</v>
      </c>
      <c r="Q397" s="7" t="s">
        <v>1847</v>
      </c>
      <c r="R397" s="7" t="s">
        <v>1847</v>
      </c>
      <c r="S397" s="7" t="s">
        <v>37</v>
      </c>
      <c r="T397" s="9">
        <v>45589.083333333336</v>
      </c>
      <c r="U397" s="7" t="s">
        <v>57</v>
      </c>
      <c r="V397" s="10">
        <v>887388.36</v>
      </c>
      <c r="W397" s="10">
        <v>754280.1</v>
      </c>
      <c r="X397" s="10">
        <v>754280.1</v>
      </c>
      <c r="Y397" s="11">
        <v>1</v>
      </c>
      <c r="Z397" s="12" t="s">
        <v>341</v>
      </c>
      <c r="AA397" s="13">
        <v>754280.1</v>
      </c>
      <c r="AB397" s="13">
        <v>754280.1</v>
      </c>
      <c r="AC397" s="13">
        <f t="shared" si="23"/>
        <v>100</v>
      </c>
      <c r="AD397" s="13">
        <f t="shared" si="23"/>
        <v>100</v>
      </c>
      <c r="AE397" s="8" t="s">
        <v>1624</v>
      </c>
    </row>
    <row r="398" spans="1:31" x14ac:dyDescent="0.25">
      <c r="A398" s="7" t="s">
        <v>1193</v>
      </c>
      <c r="B398" s="7" t="s">
        <v>1520</v>
      </c>
      <c r="C398" s="7" t="s">
        <v>1521</v>
      </c>
      <c r="D398" s="7" t="s">
        <v>1611</v>
      </c>
      <c r="E398" s="7" t="s">
        <v>2034</v>
      </c>
      <c r="F398" s="7" t="s">
        <v>30</v>
      </c>
      <c r="G398" s="7" t="s">
        <v>96</v>
      </c>
      <c r="H398" s="7" t="s">
        <v>112</v>
      </c>
      <c r="I398" s="7" t="s">
        <v>32</v>
      </c>
      <c r="J398" s="7" t="s">
        <v>1612</v>
      </c>
      <c r="K398" s="7" t="s">
        <v>54</v>
      </c>
      <c r="L398" s="7" t="s">
        <v>1973</v>
      </c>
      <c r="M398" s="8" t="s">
        <v>1625</v>
      </c>
      <c r="N398" s="8" t="s">
        <v>1626</v>
      </c>
      <c r="O398" s="8" t="s">
        <v>1624</v>
      </c>
      <c r="P398" s="7" t="s">
        <v>1846</v>
      </c>
      <c r="Q398" s="7" t="s">
        <v>1847</v>
      </c>
      <c r="R398" s="7" t="s">
        <v>1847</v>
      </c>
      <c r="S398" s="7" t="s">
        <v>37</v>
      </c>
      <c r="T398" s="9">
        <v>45589.083333333336</v>
      </c>
      <c r="U398" s="7" t="s">
        <v>57</v>
      </c>
      <c r="V398" s="10">
        <v>530933</v>
      </c>
      <c r="W398" s="10">
        <v>451293.05</v>
      </c>
      <c r="X398" s="10">
        <v>451293.05</v>
      </c>
      <c r="Y398" s="11">
        <v>2</v>
      </c>
      <c r="Z398" s="12"/>
      <c r="AA398" s="13">
        <v>29580</v>
      </c>
      <c r="AB398" s="13">
        <v>29580</v>
      </c>
      <c r="AC398" s="13">
        <f t="shared" si="23"/>
        <v>6.5544993436083274</v>
      </c>
      <c r="AD398" s="13">
        <f t="shared" si="23"/>
        <v>6.5544993436083274</v>
      </c>
      <c r="AE398" s="8" t="s">
        <v>1624</v>
      </c>
    </row>
    <row r="399" spans="1:31" x14ac:dyDescent="0.25">
      <c r="A399" s="7" t="s">
        <v>1196</v>
      </c>
      <c r="B399" s="7" t="s">
        <v>1520</v>
      </c>
      <c r="C399" s="7" t="s">
        <v>1521</v>
      </c>
      <c r="D399" s="7" t="s">
        <v>1627</v>
      </c>
      <c r="E399" s="7" t="s">
        <v>2035</v>
      </c>
      <c r="F399" s="7" t="s">
        <v>30</v>
      </c>
      <c r="G399" s="7" t="s">
        <v>96</v>
      </c>
      <c r="H399" s="7" t="s">
        <v>283</v>
      </c>
      <c r="I399" s="7" t="s">
        <v>32</v>
      </c>
      <c r="J399" s="7" t="s">
        <v>1628</v>
      </c>
      <c r="K399" s="7" t="s">
        <v>54</v>
      </c>
      <c r="L399" s="7" t="s">
        <v>1971</v>
      </c>
      <c r="M399" s="8" t="s">
        <v>1629</v>
      </c>
      <c r="N399" s="8" t="s">
        <v>1630</v>
      </c>
      <c r="O399" s="8" t="s">
        <v>326</v>
      </c>
      <c r="P399" s="7" t="s">
        <v>1846</v>
      </c>
      <c r="Q399" s="7" t="s">
        <v>1881</v>
      </c>
      <c r="R399" s="7" t="s">
        <v>1882</v>
      </c>
      <c r="S399" s="7" t="s">
        <v>37</v>
      </c>
      <c r="T399" s="9">
        <v>45622.041666666664</v>
      </c>
      <c r="U399" s="7" t="s">
        <v>57</v>
      </c>
      <c r="V399" s="10">
        <v>2832147.86</v>
      </c>
      <c r="W399" s="10">
        <v>1048491.25</v>
      </c>
      <c r="X399" s="10">
        <v>1048491.25</v>
      </c>
      <c r="Y399" s="11">
        <v>1</v>
      </c>
      <c r="Z399" s="12"/>
      <c r="AA399" s="13">
        <v>0</v>
      </c>
      <c r="AB399" s="13">
        <v>0</v>
      </c>
      <c r="AC399" s="13">
        <f t="shared" si="23"/>
        <v>0</v>
      </c>
      <c r="AD399" s="13">
        <f t="shared" si="23"/>
        <v>0</v>
      </c>
      <c r="AE399" s="8" t="s">
        <v>326</v>
      </c>
    </row>
    <row r="400" spans="1:31" ht="25.5" x14ac:dyDescent="0.25">
      <c r="A400" s="7" t="s">
        <v>1200</v>
      </c>
      <c r="B400" s="7" t="s">
        <v>1520</v>
      </c>
      <c r="C400" s="7" t="s">
        <v>1521</v>
      </c>
      <c r="D400" s="7" t="s">
        <v>1627</v>
      </c>
      <c r="E400" s="7" t="s">
        <v>2035</v>
      </c>
      <c r="F400" s="7" t="s">
        <v>30</v>
      </c>
      <c r="G400" s="7" t="s">
        <v>96</v>
      </c>
      <c r="H400" s="7" t="s">
        <v>283</v>
      </c>
      <c r="I400" s="7" t="s">
        <v>32</v>
      </c>
      <c r="J400" s="7" t="s">
        <v>1628</v>
      </c>
      <c r="K400" s="7" t="s">
        <v>54</v>
      </c>
      <c r="L400" s="7" t="s">
        <v>1971</v>
      </c>
      <c r="M400" s="8" t="s">
        <v>1631</v>
      </c>
      <c r="N400" s="8" t="s">
        <v>1632</v>
      </c>
      <c r="O400" s="8" t="s">
        <v>893</v>
      </c>
      <c r="P400" s="7" t="s">
        <v>1846</v>
      </c>
      <c r="Q400" s="7" t="s">
        <v>1858</v>
      </c>
      <c r="R400" s="7" t="s">
        <v>1859</v>
      </c>
      <c r="S400" s="7" t="s">
        <v>37</v>
      </c>
      <c r="T400" s="9">
        <v>45600.041666666664</v>
      </c>
      <c r="U400" s="7" t="s">
        <v>57</v>
      </c>
      <c r="V400" s="10">
        <v>1919685.23</v>
      </c>
      <c r="W400" s="10">
        <v>1625782.44</v>
      </c>
      <c r="X400" s="10">
        <v>1625782.44</v>
      </c>
      <c r="Y400" s="11">
        <v>0</v>
      </c>
      <c r="Z400" s="12"/>
      <c r="AA400" s="13">
        <v>0</v>
      </c>
      <c r="AB400" s="13">
        <v>0</v>
      </c>
      <c r="AC400" s="13">
        <f t="shared" si="23"/>
        <v>0</v>
      </c>
      <c r="AD400" s="13">
        <f t="shared" si="23"/>
        <v>0</v>
      </c>
      <c r="AE400" s="8" t="s">
        <v>1633</v>
      </c>
    </row>
    <row r="401" spans="1:31" x14ac:dyDescent="0.25">
      <c r="A401" s="7" t="s">
        <v>1203</v>
      </c>
      <c r="B401" s="7" t="s">
        <v>1520</v>
      </c>
      <c r="C401" s="7" t="s">
        <v>1521</v>
      </c>
      <c r="D401" s="7" t="s">
        <v>1627</v>
      </c>
      <c r="E401" s="7" t="s">
        <v>2035</v>
      </c>
      <c r="F401" s="7" t="s">
        <v>30</v>
      </c>
      <c r="G401" s="7" t="s">
        <v>96</v>
      </c>
      <c r="H401" s="7" t="s">
        <v>283</v>
      </c>
      <c r="I401" s="7" t="s">
        <v>32</v>
      </c>
      <c r="J401" s="7" t="s">
        <v>1628</v>
      </c>
      <c r="K401" s="7" t="s">
        <v>54</v>
      </c>
      <c r="L401" s="7" t="s">
        <v>1971</v>
      </c>
      <c r="M401" s="8" t="s">
        <v>1634</v>
      </c>
      <c r="N401" s="8" t="s">
        <v>1635</v>
      </c>
      <c r="O401" s="8" t="s">
        <v>1323</v>
      </c>
      <c r="P401" s="7" t="s">
        <v>1846</v>
      </c>
      <c r="Q401" s="7" t="s">
        <v>1858</v>
      </c>
      <c r="R401" s="7" t="s">
        <v>1941</v>
      </c>
      <c r="S401" s="7" t="s">
        <v>37</v>
      </c>
      <c r="T401" s="9">
        <v>45608.041666666664</v>
      </c>
      <c r="U401" s="7" t="s">
        <v>57</v>
      </c>
      <c r="V401" s="10">
        <v>397104.15</v>
      </c>
      <c r="W401" s="10">
        <v>328027</v>
      </c>
      <c r="X401" s="10">
        <v>328027</v>
      </c>
      <c r="Y401" s="11">
        <v>0</v>
      </c>
      <c r="Z401" s="12"/>
      <c r="AA401" s="13">
        <v>0</v>
      </c>
      <c r="AB401" s="13">
        <v>0</v>
      </c>
      <c r="AC401" s="13">
        <f t="shared" ref="AC401:AD416" si="24">AA401*100/W401</f>
        <v>0</v>
      </c>
      <c r="AD401" s="13">
        <f t="shared" si="24"/>
        <v>0</v>
      </c>
      <c r="AE401" s="8" t="s">
        <v>1323</v>
      </c>
    </row>
    <row r="402" spans="1:31" x14ac:dyDescent="0.25">
      <c r="A402" s="7" t="s">
        <v>1207</v>
      </c>
      <c r="B402" s="7" t="s">
        <v>1520</v>
      </c>
      <c r="C402" s="7" t="s">
        <v>1521</v>
      </c>
      <c r="D402" s="7" t="s">
        <v>1627</v>
      </c>
      <c r="E402" s="7" t="s">
        <v>2035</v>
      </c>
      <c r="F402" s="7" t="s">
        <v>30</v>
      </c>
      <c r="G402" s="7" t="s">
        <v>96</v>
      </c>
      <c r="H402" s="7" t="s">
        <v>283</v>
      </c>
      <c r="I402" s="7" t="s">
        <v>32</v>
      </c>
      <c r="J402" s="7" t="s">
        <v>1628</v>
      </c>
      <c r="K402" s="7" t="s">
        <v>54</v>
      </c>
      <c r="L402" s="7" t="s">
        <v>1971</v>
      </c>
      <c r="M402" s="8" t="s">
        <v>1636</v>
      </c>
      <c r="N402" s="8" t="s">
        <v>1637</v>
      </c>
      <c r="O402" s="8" t="s">
        <v>1638</v>
      </c>
      <c r="P402" s="7" t="s">
        <v>1846</v>
      </c>
      <c r="Q402" s="7" t="s">
        <v>1858</v>
      </c>
      <c r="R402" s="7" t="s">
        <v>1935</v>
      </c>
      <c r="S402" s="7" t="s">
        <v>37</v>
      </c>
      <c r="T402" s="9">
        <v>45593.041666666664</v>
      </c>
      <c r="U402" s="7" t="s">
        <v>57</v>
      </c>
      <c r="V402" s="10">
        <v>1068723.42</v>
      </c>
      <c r="W402" s="10">
        <v>613876.55000000005</v>
      </c>
      <c r="X402" s="10">
        <v>613876.55000000005</v>
      </c>
      <c r="Y402" s="11">
        <v>0</v>
      </c>
      <c r="Z402" s="12"/>
      <c r="AA402" s="13">
        <v>0</v>
      </c>
      <c r="AB402" s="13">
        <v>0</v>
      </c>
      <c r="AC402" s="13">
        <f t="shared" si="24"/>
        <v>0</v>
      </c>
      <c r="AD402" s="13">
        <f t="shared" si="24"/>
        <v>0</v>
      </c>
      <c r="AE402" s="8" t="s">
        <v>1638</v>
      </c>
    </row>
    <row r="403" spans="1:31" x14ac:dyDescent="0.25">
      <c r="A403" s="7" t="s">
        <v>1211</v>
      </c>
      <c r="B403" s="7" t="s">
        <v>1520</v>
      </c>
      <c r="C403" s="7" t="s">
        <v>1521</v>
      </c>
      <c r="D403" s="7" t="s">
        <v>1627</v>
      </c>
      <c r="E403" s="7" t="s">
        <v>2035</v>
      </c>
      <c r="F403" s="7" t="s">
        <v>30</v>
      </c>
      <c r="G403" s="7" t="s">
        <v>96</v>
      </c>
      <c r="H403" s="7" t="s">
        <v>283</v>
      </c>
      <c r="I403" s="7" t="s">
        <v>32</v>
      </c>
      <c r="J403" s="7" t="s">
        <v>1628</v>
      </c>
      <c r="K403" s="7" t="s">
        <v>54</v>
      </c>
      <c r="L403" s="7" t="s">
        <v>1971</v>
      </c>
      <c r="M403" s="8" t="s">
        <v>1639</v>
      </c>
      <c r="N403" s="8" t="s">
        <v>1640</v>
      </c>
      <c r="O403" s="8" t="s">
        <v>1641</v>
      </c>
      <c r="P403" s="7" t="s">
        <v>1846</v>
      </c>
      <c r="Q403" s="7" t="s">
        <v>1902</v>
      </c>
      <c r="R403" s="7" t="s">
        <v>1950</v>
      </c>
      <c r="S403" s="7" t="s">
        <v>37</v>
      </c>
      <c r="T403" s="9">
        <v>45583.083333333336</v>
      </c>
      <c r="U403" s="7" t="s">
        <v>57</v>
      </c>
      <c r="V403" s="10">
        <v>7044162.7999999998</v>
      </c>
      <c r="W403" s="10">
        <v>1628083.42</v>
      </c>
      <c r="X403" s="10">
        <v>1628083.42</v>
      </c>
      <c r="Y403" s="11">
        <v>1</v>
      </c>
      <c r="Z403" s="12"/>
      <c r="AA403" s="13">
        <v>100554.81</v>
      </c>
      <c r="AB403" s="13">
        <v>100554.81</v>
      </c>
      <c r="AC403" s="13">
        <f t="shared" si="24"/>
        <v>6.1762689039607075</v>
      </c>
      <c r="AD403" s="13">
        <f t="shared" si="24"/>
        <v>6.1762689039607075</v>
      </c>
      <c r="AE403" s="8" t="s">
        <v>1641</v>
      </c>
    </row>
    <row r="404" spans="1:31" x14ac:dyDescent="0.25">
      <c r="A404" s="7" t="s">
        <v>1216</v>
      </c>
      <c r="B404" s="7" t="s">
        <v>1520</v>
      </c>
      <c r="C404" s="7" t="s">
        <v>1521</v>
      </c>
      <c r="D404" s="7" t="s">
        <v>1627</v>
      </c>
      <c r="E404" s="7" t="s">
        <v>2035</v>
      </c>
      <c r="F404" s="7" t="s">
        <v>30</v>
      </c>
      <c r="G404" s="7" t="s">
        <v>96</v>
      </c>
      <c r="H404" s="7" t="s">
        <v>283</v>
      </c>
      <c r="I404" s="7" t="s">
        <v>32</v>
      </c>
      <c r="J404" s="7" t="s">
        <v>1628</v>
      </c>
      <c r="K404" s="7" t="s">
        <v>54</v>
      </c>
      <c r="L404" s="7" t="s">
        <v>1971</v>
      </c>
      <c r="M404" s="8" t="s">
        <v>1642</v>
      </c>
      <c r="N404" s="8" t="s">
        <v>1643</v>
      </c>
      <c r="O404" s="8" t="s">
        <v>1644</v>
      </c>
      <c r="P404" s="7" t="s">
        <v>1846</v>
      </c>
      <c r="Q404" s="7" t="s">
        <v>1871</v>
      </c>
      <c r="R404" s="7" t="s">
        <v>1930</v>
      </c>
      <c r="S404" s="7" t="s">
        <v>37</v>
      </c>
      <c r="T404" s="9">
        <v>45603.041666666664</v>
      </c>
      <c r="U404" s="7" t="s">
        <v>57</v>
      </c>
      <c r="V404" s="10">
        <v>234305</v>
      </c>
      <c r="W404" s="10">
        <v>199159.25</v>
      </c>
      <c r="X404" s="10">
        <v>199159.25</v>
      </c>
      <c r="Y404" s="11">
        <v>0</v>
      </c>
      <c r="Z404" s="12"/>
      <c r="AA404" s="13">
        <v>0</v>
      </c>
      <c r="AB404" s="13">
        <v>0</v>
      </c>
      <c r="AC404" s="13">
        <f t="shared" si="24"/>
        <v>0</v>
      </c>
      <c r="AD404" s="13">
        <f t="shared" si="24"/>
        <v>0</v>
      </c>
      <c r="AE404" s="8" t="s">
        <v>1644</v>
      </c>
    </row>
    <row r="405" spans="1:31" x14ac:dyDescent="0.25">
      <c r="A405" s="7" t="s">
        <v>1219</v>
      </c>
      <c r="B405" s="7" t="s">
        <v>1520</v>
      </c>
      <c r="C405" s="7" t="s">
        <v>1521</v>
      </c>
      <c r="D405" s="7" t="s">
        <v>1627</v>
      </c>
      <c r="E405" s="7" t="s">
        <v>2035</v>
      </c>
      <c r="F405" s="7" t="s">
        <v>30</v>
      </c>
      <c r="G405" s="7" t="s">
        <v>96</v>
      </c>
      <c r="H405" s="7" t="s">
        <v>283</v>
      </c>
      <c r="I405" s="7" t="s">
        <v>32</v>
      </c>
      <c r="J405" s="7" t="s">
        <v>1628</v>
      </c>
      <c r="K405" s="7" t="s">
        <v>54</v>
      </c>
      <c r="L405" s="7" t="s">
        <v>1971</v>
      </c>
      <c r="M405" s="8" t="s">
        <v>1645</v>
      </c>
      <c r="N405" s="8" t="s">
        <v>1646</v>
      </c>
      <c r="O405" s="8" t="s">
        <v>1510</v>
      </c>
      <c r="P405" s="7" t="s">
        <v>1846</v>
      </c>
      <c r="Q405" s="7" t="s">
        <v>1897</v>
      </c>
      <c r="R405" s="7" t="s">
        <v>1898</v>
      </c>
      <c r="S405" s="7" t="s">
        <v>37</v>
      </c>
      <c r="T405" s="9">
        <v>45603.041666666664</v>
      </c>
      <c r="U405" s="7" t="s">
        <v>57</v>
      </c>
      <c r="V405" s="10">
        <v>5513058.8099999996</v>
      </c>
      <c r="W405" s="10">
        <v>4686099.9800000004</v>
      </c>
      <c r="X405" s="10">
        <v>4686099.9800000004</v>
      </c>
      <c r="Y405" s="11">
        <v>2</v>
      </c>
      <c r="Z405" s="12"/>
      <c r="AA405" s="13">
        <v>0</v>
      </c>
      <c r="AB405" s="13">
        <v>0</v>
      </c>
      <c r="AC405" s="13">
        <f t="shared" si="24"/>
        <v>0</v>
      </c>
      <c r="AD405" s="13">
        <f t="shared" si="24"/>
        <v>0</v>
      </c>
      <c r="AE405" s="8" t="s">
        <v>1647</v>
      </c>
    </row>
    <row r="406" spans="1:31" x14ac:dyDescent="0.25">
      <c r="A406" s="7" t="s">
        <v>1836</v>
      </c>
      <c r="B406" s="7" t="s">
        <v>1520</v>
      </c>
      <c r="C406" s="7" t="s">
        <v>1521</v>
      </c>
      <c r="D406" s="7" t="s">
        <v>1648</v>
      </c>
      <c r="E406" s="7" t="s">
        <v>2036</v>
      </c>
      <c r="F406" s="7" t="s">
        <v>30</v>
      </c>
      <c r="G406" s="7" t="s">
        <v>96</v>
      </c>
      <c r="H406" s="7" t="s">
        <v>283</v>
      </c>
      <c r="I406" s="7" t="s">
        <v>32</v>
      </c>
      <c r="J406" s="7" t="s">
        <v>1649</v>
      </c>
      <c r="K406" s="7" t="s">
        <v>54</v>
      </c>
      <c r="L406" s="7" t="s">
        <v>1972</v>
      </c>
      <c r="M406" s="8" t="s">
        <v>1650</v>
      </c>
      <c r="N406" s="8" t="s">
        <v>1651</v>
      </c>
      <c r="O406" s="8" t="s">
        <v>893</v>
      </c>
      <c r="P406" s="7" t="s">
        <v>1846</v>
      </c>
      <c r="Q406" s="7" t="s">
        <v>1858</v>
      </c>
      <c r="R406" s="7" t="s">
        <v>1859</v>
      </c>
      <c r="S406" s="7" t="s">
        <v>37</v>
      </c>
      <c r="T406" s="9">
        <v>45560.083333333336</v>
      </c>
      <c r="U406" s="7" t="s">
        <v>57</v>
      </c>
      <c r="V406" s="10">
        <v>1323619.08</v>
      </c>
      <c r="W406" s="10">
        <v>1241757.1299999999</v>
      </c>
      <c r="X406" s="10">
        <v>1111045.8600000001</v>
      </c>
      <c r="Y406" s="11">
        <v>2</v>
      </c>
      <c r="Z406" s="12"/>
      <c r="AA406" s="13">
        <v>0</v>
      </c>
      <c r="AB406" s="13">
        <v>0</v>
      </c>
      <c r="AC406" s="13">
        <f t="shared" si="24"/>
        <v>0</v>
      </c>
      <c r="AD406" s="13">
        <f t="shared" si="24"/>
        <v>0</v>
      </c>
      <c r="AE406" s="8" t="s">
        <v>1652</v>
      </c>
    </row>
    <row r="407" spans="1:31" x14ac:dyDescent="0.25">
      <c r="A407" s="7" t="s">
        <v>1837</v>
      </c>
      <c r="B407" s="7" t="s">
        <v>1520</v>
      </c>
      <c r="C407" s="7" t="s">
        <v>1521</v>
      </c>
      <c r="D407" s="7" t="s">
        <v>1648</v>
      </c>
      <c r="E407" s="7" t="s">
        <v>2036</v>
      </c>
      <c r="F407" s="7" t="s">
        <v>30</v>
      </c>
      <c r="G407" s="7" t="s">
        <v>96</v>
      </c>
      <c r="H407" s="7" t="s">
        <v>283</v>
      </c>
      <c r="I407" s="7" t="s">
        <v>32</v>
      </c>
      <c r="J407" s="7" t="s">
        <v>1649</v>
      </c>
      <c r="K407" s="7" t="s">
        <v>54</v>
      </c>
      <c r="L407" s="7" t="s">
        <v>1972</v>
      </c>
      <c r="M407" s="8" t="s">
        <v>1653</v>
      </c>
      <c r="N407" s="8" t="s">
        <v>1654</v>
      </c>
      <c r="O407" s="8" t="s">
        <v>876</v>
      </c>
      <c r="P407" s="7" t="s">
        <v>1846</v>
      </c>
      <c r="Q407" s="7" t="s">
        <v>1902</v>
      </c>
      <c r="R407" s="7" t="s">
        <v>1918</v>
      </c>
      <c r="S407" s="7" t="s">
        <v>37</v>
      </c>
      <c r="T407" s="9">
        <v>45589.083333333336</v>
      </c>
      <c r="U407" s="7" t="s">
        <v>57</v>
      </c>
      <c r="V407" s="10">
        <v>2822062.66</v>
      </c>
      <c r="W407" s="10">
        <v>1795211.62</v>
      </c>
      <c r="X407" s="10">
        <v>1606241.98</v>
      </c>
      <c r="Y407" s="11">
        <v>0</v>
      </c>
      <c r="Z407" s="12"/>
      <c r="AA407" s="13">
        <v>0</v>
      </c>
      <c r="AB407" s="13">
        <v>0</v>
      </c>
      <c r="AC407" s="13">
        <f t="shared" si="24"/>
        <v>0</v>
      </c>
      <c r="AD407" s="13">
        <f t="shared" si="24"/>
        <v>0</v>
      </c>
      <c r="AE407" s="8" t="s">
        <v>876</v>
      </c>
    </row>
    <row r="408" spans="1:31" x14ac:dyDescent="0.25">
      <c r="A408" s="7" t="s">
        <v>1838</v>
      </c>
      <c r="B408" s="7" t="s">
        <v>1520</v>
      </c>
      <c r="C408" s="7" t="s">
        <v>1521</v>
      </c>
      <c r="D408" s="7" t="s">
        <v>1648</v>
      </c>
      <c r="E408" s="7" t="s">
        <v>2036</v>
      </c>
      <c r="F408" s="7" t="s">
        <v>30</v>
      </c>
      <c r="G408" s="7" t="s">
        <v>96</v>
      </c>
      <c r="H408" s="7" t="s">
        <v>283</v>
      </c>
      <c r="I408" s="7" t="s">
        <v>32</v>
      </c>
      <c r="J408" s="7" t="s">
        <v>1649</v>
      </c>
      <c r="K408" s="7" t="s">
        <v>54</v>
      </c>
      <c r="L408" s="7" t="s">
        <v>1972</v>
      </c>
      <c r="M408" s="8" t="s">
        <v>1655</v>
      </c>
      <c r="N408" s="8" t="s">
        <v>1656</v>
      </c>
      <c r="O408" s="8" t="s">
        <v>1657</v>
      </c>
      <c r="P408" s="7" t="s">
        <v>1846</v>
      </c>
      <c r="Q408" s="7" t="s">
        <v>1912</v>
      </c>
      <c r="R408" s="7" t="s">
        <v>1913</v>
      </c>
      <c r="S408" s="7" t="s">
        <v>37</v>
      </c>
      <c r="T408" s="9">
        <v>45595.041666666664</v>
      </c>
      <c r="U408" s="7" t="s">
        <v>57</v>
      </c>
      <c r="V408" s="10">
        <v>4055351.89</v>
      </c>
      <c r="W408" s="10">
        <v>1961780.88</v>
      </c>
      <c r="X408" s="10">
        <v>1755277.63</v>
      </c>
      <c r="Y408" s="11">
        <v>0</v>
      </c>
      <c r="Z408" s="12"/>
      <c r="AA408" s="13">
        <v>0</v>
      </c>
      <c r="AB408" s="13">
        <v>0</v>
      </c>
      <c r="AC408" s="13">
        <f t="shared" si="24"/>
        <v>0</v>
      </c>
      <c r="AD408" s="13">
        <f t="shared" si="24"/>
        <v>0</v>
      </c>
      <c r="AE408" s="8" t="s">
        <v>1657</v>
      </c>
    </row>
    <row r="409" spans="1:31" x14ac:dyDescent="0.25">
      <c r="A409" s="7" t="s">
        <v>1839</v>
      </c>
      <c r="B409" s="7" t="s">
        <v>1520</v>
      </c>
      <c r="C409" s="7" t="s">
        <v>1521</v>
      </c>
      <c r="D409" s="7" t="s">
        <v>1648</v>
      </c>
      <c r="E409" s="7" t="s">
        <v>2036</v>
      </c>
      <c r="F409" s="7" t="s">
        <v>30</v>
      </c>
      <c r="G409" s="7" t="s">
        <v>96</v>
      </c>
      <c r="H409" s="7" t="s">
        <v>283</v>
      </c>
      <c r="I409" s="7" t="s">
        <v>32</v>
      </c>
      <c r="J409" s="7" t="s">
        <v>1649</v>
      </c>
      <c r="K409" s="7" t="s">
        <v>54</v>
      </c>
      <c r="L409" s="7" t="s">
        <v>1972</v>
      </c>
      <c r="M409" s="8" t="s">
        <v>1658</v>
      </c>
      <c r="N409" s="8" t="s">
        <v>1659</v>
      </c>
      <c r="O409" s="8" t="s">
        <v>1300</v>
      </c>
      <c r="P409" s="7" t="s">
        <v>1846</v>
      </c>
      <c r="Q409" s="7" t="s">
        <v>1876</v>
      </c>
      <c r="R409" s="7" t="s">
        <v>1877</v>
      </c>
      <c r="S409" s="7" t="s">
        <v>37</v>
      </c>
      <c r="T409" s="9">
        <v>45645.041666666664</v>
      </c>
      <c r="U409" s="7" t="s">
        <v>57</v>
      </c>
      <c r="V409" s="10">
        <v>1719424.15</v>
      </c>
      <c r="W409" s="10">
        <v>1364029.29</v>
      </c>
      <c r="X409" s="10">
        <v>1220447.26</v>
      </c>
      <c r="Y409" s="11">
        <v>0</v>
      </c>
      <c r="Z409" s="12"/>
      <c r="AA409" s="13">
        <v>0</v>
      </c>
      <c r="AB409" s="13">
        <v>0</v>
      </c>
      <c r="AC409" s="13">
        <f t="shared" si="24"/>
        <v>0</v>
      </c>
      <c r="AD409" s="13">
        <f t="shared" si="24"/>
        <v>0</v>
      </c>
      <c r="AE409" s="8" t="s">
        <v>1300</v>
      </c>
    </row>
    <row r="410" spans="1:31" x14ac:dyDescent="0.25">
      <c r="A410" s="7" t="s">
        <v>1224</v>
      </c>
      <c r="B410" s="7" t="s">
        <v>1520</v>
      </c>
      <c r="C410" s="7" t="s">
        <v>1521</v>
      </c>
      <c r="D410" s="7" t="s">
        <v>1648</v>
      </c>
      <c r="E410" s="7" t="s">
        <v>2036</v>
      </c>
      <c r="F410" s="7" t="s">
        <v>30</v>
      </c>
      <c r="G410" s="7" t="s">
        <v>96</v>
      </c>
      <c r="H410" s="7" t="s">
        <v>283</v>
      </c>
      <c r="I410" s="7" t="s">
        <v>32</v>
      </c>
      <c r="J410" s="7" t="s">
        <v>1649</v>
      </c>
      <c r="K410" s="7" t="s">
        <v>54</v>
      </c>
      <c r="L410" s="7" t="s">
        <v>1972</v>
      </c>
      <c r="M410" s="8" t="s">
        <v>1660</v>
      </c>
      <c r="N410" s="8" t="s">
        <v>1661</v>
      </c>
      <c r="O410" s="8" t="s">
        <v>1641</v>
      </c>
      <c r="P410" s="7" t="s">
        <v>1846</v>
      </c>
      <c r="Q410" s="7" t="s">
        <v>1902</v>
      </c>
      <c r="R410" s="7" t="s">
        <v>1950</v>
      </c>
      <c r="S410" s="7" t="s">
        <v>37</v>
      </c>
      <c r="T410" s="9">
        <v>45586.083333333336</v>
      </c>
      <c r="U410" s="7" t="s">
        <v>57</v>
      </c>
      <c r="V410" s="10">
        <v>1146457.2</v>
      </c>
      <c r="W410" s="10">
        <v>1086438.67</v>
      </c>
      <c r="X410" s="10">
        <v>972076.71</v>
      </c>
      <c r="Y410" s="11">
        <v>1</v>
      </c>
      <c r="Z410" s="12"/>
      <c r="AA410" s="13">
        <v>18882.57</v>
      </c>
      <c r="AB410" s="13">
        <v>16894.93</v>
      </c>
      <c r="AC410" s="13">
        <f t="shared" si="24"/>
        <v>1.7380244758776859</v>
      </c>
      <c r="AD410" s="13">
        <f t="shared" si="24"/>
        <v>1.7380243581805392</v>
      </c>
      <c r="AE410" s="8" t="s">
        <v>1641</v>
      </c>
    </row>
    <row r="411" spans="1:31" x14ac:dyDescent="0.25">
      <c r="A411" s="7" t="s">
        <v>1230</v>
      </c>
      <c r="B411" s="7" t="s">
        <v>1520</v>
      </c>
      <c r="C411" s="7" t="s">
        <v>1521</v>
      </c>
      <c r="D411" s="7" t="s">
        <v>1648</v>
      </c>
      <c r="E411" s="7" t="s">
        <v>2036</v>
      </c>
      <c r="F411" s="7" t="s">
        <v>30</v>
      </c>
      <c r="G411" s="7" t="s">
        <v>96</v>
      </c>
      <c r="H411" s="7" t="s">
        <v>283</v>
      </c>
      <c r="I411" s="7" t="s">
        <v>32</v>
      </c>
      <c r="J411" s="7" t="s">
        <v>1649</v>
      </c>
      <c r="K411" s="7" t="s">
        <v>54</v>
      </c>
      <c r="L411" s="7" t="s">
        <v>1972</v>
      </c>
      <c r="M411" s="8" t="s">
        <v>1662</v>
      </c>
      <c r="N411" s="8" t="s">
        <v>1663</v>
      </c>
      <c r="O411" s="8" t="s">
        <v>464</v>
      </c>
      <c r="P411" s="7" t="s">
        <v>1846</v>
      </c>
      <c r="Q411" s="7" t="s">
        <v>1871</v>
      </c>
      <c r="R411" s="7" t="s">
        <v>1892</v>
      </c>
      <c r="S411" s="7" t="s">
        <v>37</v>
      </c>
      <c r="T411" s="9">
        <v>45587.083333333336</v>
      </c>
      <c r="U411" s="7" t="s">
        <v>57</v>
      </c>
      <c r="V411" s="10">
        <v>1588597.1</v>
      </c>
      <c r="W411" s="10">
        <v>1509167.22</v>
      </c>
      <c r="X411" s="10">
        <v>1350307.52</v>
      </c>
      <c r="Y411" s="11">
        <v>0</v>
      </c>
      <c r="Z411" s="12"/>
      <c r="AA411" s="13">
        <v>0</v>
      </c>
      <c r="AB411" s="13">
        <v>0</v>
      </c>
      <c r="AC411" s="13">
        <f t="shared" si="24"/>
        <v>0</v>
      </c>
      <c r="AD411" s="13">
        <f t="shared" si="24"/>
        <v>0</v>
      </c>
      <c r="AE411" s="8" t="s">
        <v>464</v>
      </c>
    </row>
    <row r="412" spans="1:31" x14ac:dyDescent="0.25">
      <c r="A412" s="7" t="s">
        <v>1235</v>
      </c>
      <c r="B412" s="7" t="s">
        <v>1520</v>
      </c>
      <c r="C412" s="7" t="s">
        <v>1521</v>
      </c>
      <c r="D412" s="7" t="s">
        <v>1664</v>
      </c>
      <c r="E412" s="7" t="s">
        <v>2037</v>
      </c>
      <c r="F412" s="7" t="s">
        <v>30</v>
      </c>
      <c r="G412" s="7" t="s">
        <v>96</v>
      </c>
      <c r="H412" s="7" t="s">
        <v>283</v>
      </c>
      <c r="I412" s="7" t="s">
        <v>32</v>
      </c>
      <c r="J412" s="7" t="s">
        <v>1665</v>
      </c>
      <c r="K412" s="7" t="s">
        <v>54</v>
      </c>
      <c r="L412" s="7" t="s">
        <v>1973</v>
      </c>
      <c r="M412" s="8" t="s">
        <v>1666</v>
      </c>
      <c r="N412" s="8" t="s">
        <v>1667</v>
      </c>
      <c r="O412" s="8" t="s">
        <v>470</v>
      </c>
      <c r="P412" s="7" t="s">
        <v>1846</v>
      </c>
      <c r="Q412" s="7" t="s">
        <v>1871</v>
      </c>
      <c r="R412" s="7" t="s">
        <v>1892</v>
      </c>
      <c r="S412" s="7" t="s">
        <v>37</v>
      </c>
      <c r="T412" s="9">
        <v>45552.083333333336</v>
      </c>
      <c r="U412" s="7" t="s">
        <v>57</v>
      </c>
      <c r="V412" s="10">
        <v>240000</v>
      </c>
      <c r="W412" s="10">
        <v>204000</v>
      </c>
      <c r="X412" s="10">
        <v>204000</v>
      </c>
      <c r="Y412" s="11">
        <v>1</v>
      </c>
      <c r="Z412" s="12"/>
      <c r="AA412" s="13">
        <v>45322</v>
      </c>
      <c r="AB412" s="13">
        <v>45322</v>
      </c>
      <c r="AC412" s="13">
        <f t="shared" si="24"/>
        <v>22.216666666666665</v>
      </c>
      <c r="AD412" s="13">
        <f t="shared" si="24"/>
        <v>22.216666666666665</v>
      </c>
      <c r="AE412" s="8" t="s">
        <v>470</v>
      </c>
    </row>
    <row r="413" spans="1:31" x14ac:dyDescent="0.25">
      <c r="A413" s="7" t="s">
        <v>1240</v>
      </c>
      <c r="B413" s="7" t="s">
        <v>1520</v>
      </c>
      <c r="C413" s="7" t="s">
        <v>1521</v>
      </c>
      <c r="D413" s="7" t="s">
        <v>1664</v>
      </c>
      <c r="E413" s="7" t="s">
        <v>2037</v>
      </c>
      <c r="F413" s="7" t="s">
        <v>30</v>
      </c>
      <c r="G413" s="7" t="s">
        <v>96</v>
      </c>
      <c r="H413" s="7" t="s">
        <v>283</v>
      </c>
      <c r="I413" s="7" t="s">
        <v>32</v>
      </c>
      <c r="J413" s="7" t="s">
        <v>1665</v>
      </c>
      <c r="K413" s="7" t="s">
        <v>54</v>
      </c>
      <c r="L413" s="7" t="s">
        <v>1973</v>
      </c>
      <c r="M413" s="8" t="s">
        <v>1668</v>
      </c>
      <c r="N413" s="8" t="s">
        <v>1669</v>
      </c>
      <c r="O413" s="8" t="s">
        <v>1670</v>
      </c>
      <c r="P413" s="7" t="s">
        <v>1846</v>
      </c>
      <c r="Q413" s="7" t="s">
        <v>1876</v>
      </c>
      <c r="R413" s="7" t="s">
        <v>1893</v>
      </c>
      <c r="S413" s="7" t="s">
        <v>37</v>
      </c>
      <c r="T413" s="9">
        <v>45639.041666666664</v>
      </c>
      <c r="U413" s="7" t="s">
        <v>57</v>
      </c>
      <c r="V413" s="10">
        <v>136540.39000000001</v>
      </c>
      <c r="W413" s="10">
        <v>116059.33</v>
      </c>
      <c r="X413" s="10">
        <v>116059.33</v>
      </c>
      <c r="Y413" s="11">
        <v>1</v>
      </c>
      <c r="Z413" s="12"/>
      <c r="AA413" s="13">
        <v>3349.33</v>
      </c>
      <c r="AB413" s="13">
        <v>3349.33</v>
      </c>
      <c r="AC413" s="13">
        <f t="shared" si="24"/>
        <v>2.8858774214877854</v>
      </c>
      <c r="AD413" s="13">
        <f t="shared" si="24"/>
        <v>2.8858774214877854</v>
      </c>
      <c r="AE413" s="8" t="s">
        <v>1670</v>
      </c>
    </row>
    <row r="414" spans="1:31" x14ac:dyDescent="0.25">
      <c r="A414" s="7" t="s">
        <v>1243</v>
      </c>
      <c r="B414" s="7" t="s">
        <v>1520</v>
      </c>
      <c r="C414" s="7" t="s">
        <v>1521</v>
      </c>
      <c r="D414" s="7" t="s">
        <v>1664</v>
      </c>
      <c r="E414" s="7" t="s">
        <v>2037</v>
      </c>
      <c r="F414" s="7" t="s">
        <v>30</v>
      </c>
      <c r="G414" s="7" t="s">
        <v>96</v>
      </c>
      <c r="H414" s="7" t="s">
        <v>283</v>
      </c>
      <c r="I414" s="7" t="s">
        <v>32</v>
      </c>
      <c r="J414" s="7" t="s">
        <v>1665</v>
      </c>
      <c r="K414" s="7" t="s">
        <v>54</v>
      </c>
      <c r="L414" s="7" t="s">
        <v>1973</v>
      </c>
      <c r="M414" s="8" t="s">
        <v>1671</v>
      </c>
      <c r="N414" s="8" t="s">
        <v>1672</v>
      </c>
      <c r="O414" s="8" t="s">
        <v>1673</v>
      </c>
      <c r="P414" s="7" t="s">
        <v>1846</v>
      </c>
      <c r="Q414" s="7" t="s">
        <v>1902</v>
      </c>
      <c r="R414" s="7" t="s">
        <v>1903</v>
      </c>
      <c r="S414" s="7" t="s">
        <v>37</v>
      </c>
      <c r="T414" s="9">
        <v>45603.041666666664</v>
      </c>
      <c r="U414" s="7" t="s">
        <v>57</v>
      </c>
      <c r="V414" s="10">
        <v>112325.62</v>
      </c>
      <c r="W414" s="10">
        <v>95476.76</v>
      </c>
      <c r="X414" s="10">
        <v>95476.76</v>
      </c>
      <c r="Y414" s="11">
        <v>1</v>
      </c>
      <c r="Z414" s="12"/>
      <c r="AA414" s="13">
        <v>52300.95</v>
      </c>
      <c r="AB414" s="13">
        <v>52300.95</v>
      </c>
      <c r="AC414" s="13">
        <f t="shared" si="24"/>
        <v>54.778723115447157</v>
      </c>
      <c r="AD414" s="13">
        <f t="shared" si="24"/>
        <v>54.778723115447157</v>
      </c>
      <c r="AE414" s="8" t="s">
        <v>1673</v>
      </c>
    </row>
    <row r="415" spans="1:31" x14ac:dyDescent="0.25">
      <c r="A415" s="7" t="s">
        <v>1248</v>
      </c>
      <c r="B415" s="7" t="s">
        <v>1520</v>
      </c>
      <c r="C415" s="7" t="s">
        <v>1521</v>
      </c>
      <c r="D415" s="7" t="s">
        <v>1664</v>
      </c>
      <c r="E415" s="7" t="s">
        <v>2037</v>
      </c>
      <c r="F415" s="7" t="s">
        <v>30</v>
      </c>
      <c r="G415" s="7" t="s">
        <v>96</v>
      </c>
      <c r="H415" s="7" t="s">
        <v>283</v>
      </c>
      <c r="I415" s="7" t="s">
        <v>32</v>
      </c>
      <c r="J415" s="7" t="s">
        <v>1665</v>
      </c>
      <c r="K415" s="7" t="s">
        <v>54</v>
      </c>
      <c r="L415" s="7" t="s">
        <v>1973</v>
      </c>
      <c r="M415" s="8" t="s">
        <v>1674</v>
      </c>
      <c r="N415" s="8" t="s">
        <v>1675</v>
      </c>
      <c r="O415" s="8" t="s">
        <v>1676</v>
      </c>
      <c r="P415" s="7" t="s">
        <v>1846</v>
      </c>
      <c r="Q415" s="7" t="s">
        <v>1912</v>
      </c>
      <c r="R415" s="7" t="s">
        <v>1913</v>
      </c>
      <c r="S415" s="7" t="s">
        <v>37</v>
      </c>
      <c r="T415" s="9">
        <v>45595.041666666664</v>
      </c>
      <c r="U415" s="7" t="s">
        <v>57</v>
      </c>
      <c r="V415" s="10">
        <v>153850</v>
      </c>
      <c r="W415" s="10">
        <v>130688.77</v>
      </c>
      <c r="X415" s="10">
        <v>130688.77</v>
      </c>
      <c r="Y415" s="11">
        <v>2</v>
      </c>
      <c r="Z415" s="12"/>
      <c r="AA415" s="13">
        <v>42500</v>
      </c>
      <c r="AB415" s="13">
        <v>42500</v>
      </c>
      <c r="AC415" s="13">
        <f t="shared" si="24"/>
        <v>32.520009179059528</v>
      </c>
      <c r="AD415" s="13">
        <f t="shared" si="24"/>
        <v>32.520009179059528</v>
      </c>
      <c r="AE415" s="8" t="s">
        <v>1676</v>
      </c>
    </row>
    <row r="416" spans="1:31" x14ac:dyDescent="0.25">
      <c r="A416" s="7" t="s">
        <v>1252</v>
      </c>
      <c r="B416" s="7" t="s">
        <v>1520</v>
      </c>
      <c r="C416" s="7" t="s">
        <v>1521</v>
      </c>
      <c r="D416" s="7" t="s">
        <v>1664</v>
      </c>
      <c r="E416" s="7" t="s">
        <v>2037</v>
      </c>
      <c r="F416" s="7" t="s">
        <v>30</v>
      </c>
      <c r="G416" s="7" t="s">
        <v>96</v>
      </c>
      <c r="H416" s="7" t="s">
        <v>283</v>
      </c>
      <c r="I416" s="7" t="s">
        <v>32</v>
      </c>
      <c r="J416" s="7" t="s">
        <v>1665</v>
      </c>
      <c r="K416" s="7" t="s">
        <v>54</v>
      </c>
      <c r="L416" s="7" t="s">
        <v>1973</v>
      </c>
      <c r="M416" s="8" t="s">
        <v>1677</v>
      </c>
      <c r="N416" s="8" t="s">
        <v>1678</v>
      </c>
      <c r="O416" s="8" t="s">
        <v>1679</v>
      </c>
      <c r="P416" s="7" t="s">
        <v>1846</v>
      </c>
      <c r="Q416" s="7" t="s">
        <v>1897</v>
      </c>
      <c r="R416" s="7" t="s">
        <v>1898</v>
      </c>
      <c r="S416" s="7" t="s">
        <v>37</v>
      </c>
      <c r="T416" s="9">
        <v>45561.083333333336</v>
      </c>
      <c r="U416" s="7" t="s">
        <v>57</v>
      </c>
      <c r="V416" s="10">
        <v>203061.6</v>
      </c>
      <c r="W416" s="10">
        <v>145268.7702</v>
      </c>
      <c r="X416" s="10">
        <v>145268.7702</v>
      </c>
      <c r="Y416" s="11">
        <v>1</v>
      </c>
      <c r="Z416" s="12" t="s">
        <v>341</v>
      </c>
      <c r="AA416" s="13">
        <v>145268.76999999999</v>
      </c>
      <c r="AB416" s="13">
        <v>145268.76999999999</v>
      </c>
      <c r="AC416" s="13">
        <f t="shared" si="24"/>
        <v>99.999999862324145</v>
      </c>
      <c r="AD416" s="13">
        <f t="shared" si="24"/>
        <v>99.999999862324145</v>
      </c>
      <c r="AE416" s="8" t="s">
        <v>1679</v>
      </c>
    </row>
    <row r="417" spans="1:31" x14ac:dyDescent="0.25">
      <c r="A417" s="7" t="s">
        <v>1256</v>
      </c>
      <c r="B417" s="7" t="s">
        <v>1520</v>
      </c>
      <c r="C417" s="7" t="s">
        <v>1521</v>
      </c>
      <c r="D417" s="7" t="s">
        <v>1664</v>
      </c>
      <c r="E417" s="7" t="s">
        <v>2037</v>
      </c>
      <c r="F417" s="7" t="s">
        <v>30</v>
      </c>
      <c r="G417" s="7" t="s">
        <v>96</v>
      </c>
      <c r="H417" s="7" t="s">
        <v>283</v>
      </c>
      <c r="I417" s="7" t="s">
        <v>32</v>
      </c>
      <c r="J417" s="7" t="s">
        <v>1665</v>
      </c>
      <c r="K417" s="7" t="s">
        <v>54</v>
      </c>
      <c r="L417" s="7" t="s">
        <v>1973</v>
      </c>
      <c r="M417" s="8" t="s">
        <v>1680</v>
      </c>
      <c r="N417" s="8" t="s">
        <v>1681</v>
      </c>
      <c r="O417" s="8" t="s">
        <v>1323</v>
      </c>
      <c r="P417" s="7" t="s">
        <v>1846</v>
      </c>
      <c r="Q417" s="7" t="s">
        <v>1858</v>
      </c>
      <c r="R417" s="7" t="s">
        <v>1941</v>
      </c>
      <c r="S417" s="7" t="s">
        <v>37</v>
      </c>
      <c r="T417" s="9">
        <v>45560.083333333336</v>
      </c>
      <c r="U417" s="7" t="s">
        <v>57</v>
      </c>
      <c r="V417" s="10">
        <v>75360</v>
      </c>
      <c r="W417" s="10">
        <v>63952.43</v>
      </c>
      <c r="X417" s="10">
        <v>63952.43</v>
      </c>
      <c r="Y417" s="11">
        <v>2</v>
      </c>
      <c r="Z417" s="12"/>
      <c r="AA417" s="13">
        <v>25600.3</v>
      </c>
      <c r="AB417" s="13">
        <v>25600.3</v>
      </c>
      <c r="AC417" s="13">
        <f t="shared" ref="AC417:AD423" si="25">AA417*100/W417</f>
        <v>40.030222463790665</v>
      </c>
      <c r="AD417" s="13">
        <f t="shared" si="25"/>
        <v>40.030222463790665</v>
      </c>
      <c r="AE417" s="8" t="s">
        <v>1323</v>
      </c>
    </row>
    <row r="418" spans="1:31" ht="25.5" x14ac:dyDescent="0.25">
      <c r="A418" s="7" t="s">
        <v>1259</v>
      </c>
      <c r="B418" s="7" t="s">
        <v>1682</v>
      </c>
      <c r="C418" s="7" t="s">
        <v>1683</v>
      </c>
      <c r="D418" s="7" t="s">
        <v>1684</v>
      </c>
      <c r="E418" s="7" t="s">
        <v>2038</v>
      </c>
      <c r="F418" s="7" t="s">
        <v>30</v>
      </c>
      <c r="G418" s="7" t="s">
        <v>31</v>
      </c>
      <c r="H418" s="7" t="s">
        <v>31</v>
      </c>
      <c r="I418" s="7" t="s">
        <v>32</v>
      </c>
      <c r="J418" s="7" t="s">
        <v>1685</v>
      </c>
      <c r="K418" s="7" t="s">
        <v>34</v>
      </c>
      <c r="L418" s="7" t="s">
        <v>1974</v>
      </c>
      <c r="M418" s="8" t="s">
        <v>1686</v>
      </c>
      <c r="N418" s="8" t="s">
        <v>1687</v>
      </c>
      <c r="O418" s="8" t="s">
        <v>1688</v>
      </c>
      <c r="P418" s="7" t="s">
        <v>1846</v>
      </c>
      <c r="Q418" s="7" t="s">
        <v>1847</v>
      </c>
      <c r="R418" s="7" t="s">
        <v>1847</v>
      </c>
      <c r="S418" s="7" t="s">
        <v>37</v>
      </c>
      <c r="T418" s="9">
        <v>45656.041666666664</v>
      </c>
      <c r="U418" s="7" t="s">
        <v>38</v>
      </c>
      <c r="V418" s="10">
        <v>22057412</v>
      </c>
      <c r="W418" s="10">
        <v>18748800.199999999</v>
      </c>
      <c r="X418" s="10">
        <v>18748800.199999999</v>
      </c>
      <c r="Y418" s="11">
        <v>2</v>
      </c>
      <c r="Z418" s="12"/>
      <c r="AA418" s="13">
        <v>0</v>
      </c>
      <c r="AB418" s="13">
        <v>0</v>
      </c>
      <c r="AC418" s="13">
        <f t="shared" si="25"/>
        <v>0</v>
      </c>
      <c r="AD418" s="13">
        <f t="shared" si="25"/>
        <v>0</v>
      </c>
      <c r="AE418" s="8" t="s">
        <v>1689</v>
      </c>
    </row>
    <row r="419" spans="1:31" ht="25.5" x14ac:dyDescent="0.25">
      <c r="A419" s="7" t="s">
        <v>1263</v>
      </c>
      <c r="B419" s="7" t="s">
        <v>1682</v>
      </c>
      <c r="C419" s="7" t="s">
        <v>1683</v>
      </c>
      <c r="D419" s="7" t="s">
        <v>1684</v>
      </c>
      <c r="E419" s="7" t="s">
        <v>2038</v>
      </c>
      <c r="F419" s="7" t="s">
        <v>30</v>
      </c>
      <c r="G419" s="7" t="s">
        <v>31</v>
      </c>
      <c r="H419" s="7" t="s">
        <v>31</v>
      </c>
      <c r="I419" s="7" t="s">
        <v>32</v>
      </c>
      <c r="J419" s="7" t="s">
        <v>1690</v>
      </c>
      <c r="K419" s="7" t="s">
        <v>34</v>
      </c>
      <c r="L419" s="7" t="s">
        <v>1974</v>
      </c>
      <c r="M419" s="8" t="s">
        <v>1691</v>
      </c>
      <c r="N419" s="8" t="s">
        <v>1692</v>
      </c>
      <c r="O419" s="8" t="s">
        <v>1688</v>
      </c>
      <c r="P419" s="7" t="s">
        <v>1846</v>
      </c>
      <c r="Q419" s="7" t="s">
        <v>1847</v>
      </c>
      <c r="R419" s="7" t="s">
        <v>1847</v>
      </c>
      <c r="S419" s="7" t="s">
        <v>37</v>
      </c>
      <c r="T419" s="9">
        <v>45656.041666666664</v>
      </c>
      <c r="U419" s="7" t="s">
        <v>38</v>
      </c>
      <c r="V419" s="10">
        <v>92310823</v>
      </c>
      <c r="W419" s="10">
        <v>78464199.549999997</v>
      </c>
      <c r="X419" s="10">
        <v>78464199.549999997</v>
      </c>
      <c r="Y419" s="11">
        <v>1</v>
      </c>
      <c r="Z419" s="12"/>
      <c r="AA419" s="13">
        <v>0</v>
      </c>
      <c r="AB419" s="13">
        <v>0</v>
      </c>
      <c r="AC419" s="13">
        <f t="shared" si="25"/>
        <v>0</v>
      </c>
      <c r="AD419" s="13">
        <f t="shared" si="25"/>
        <v>0</v>
      </c>
      <c r="AE419" s="8" t="s">
        <v>1689</v>
      </c>
    </row>
    <row r="420" spans="1:31" ht="25.5" x14ac:dyDescent="0.25">
      <c r="A420" s="7" t="s">
        <v>1267</v>
      </c>
      <c r="B420" s="7" t="s">
        <v>1682</v>
      </c>
      <c r="C420" s="7" t="s">
        <v>1683</v>
      </c>
      <c r="D420" s="7" t="s">
        <v>1693</v>
      </c>
      <c r="E420" s="7" t="s">
        <v>2039</v>
      </c>
      <c r="F420" s="7" t="s">
        <v>30</v>
      </c>
      <c r="G420" s="7" t="s">
        <v>31</v>
      </c>
      <c r="H420" s="7" t="s">
        <v>31</v>
      </c>
      <c r="I420" s="7" t="s">
        <v>32</v>
      </c>
      <c r="J420" s="7" t="s">
        <v>1694</v>
      </c>
      <c r="K420" s="7" t="s">
        <v>34</v>
      </c>
      <c r="L420" s="7" t="s">
        <v>1974</v>
      </c>
      <c r="M420" s="8" t="s">
        <v>1695</v>
      </c>
      <c r="N420" s="8" t="s">
        <v>1696</v>
      </c>
      <c r="O420" s="8" t="s">
        <v>1688</v>
      </c>
      <c r="P420" s="7" t="s">
        <v>1846</v>
      </c>
      <c r="Q420" s="7" t="s">
        <v>1847</v>
      </c>
      <c r="R420" s="7" t="s">
        <v>1847</v>
      </c>
      <c r="S420" s="7" t="s">
        <v>37</v>
      </c>
      <c r="T420" s="9">
        <v>45656.041666666664</v>
      </c>
      <c r="U420" s="7" t="s">
        <v>38</v>
      </c>
      <c r="V420" s="10">
        <v>3574118</v>
      </c>
      <c r="W420" s="10">
        <v>3038000.3</v>
      </c>
      <c r="X420" s="10">
        <v>3038000.3</v>
      </c>
      <c r="Y420" s="11">
        <v>1</v>
      </c>
      <c r="Z420" s="12"/>
      <c r="AA420" s="13">
        <v>0</v>
      </c>
      <c r="AB420" s="13">
        <v>0</v>
      </c>
      <c r="AC420" s="13">
        <f t="shared" si="25"/>
        <v>0</v>
      </c>
      <c r="AD420" s="13">
        <f t="shared" si="25"/>
        <v>0</v>
      </c>
      <c r="AE420" s="8" t="s">
        <v>1689</v>
      </c>
    </row>
    <row r="421" spans="1:31" ht="25.5" x14ac:dyDescent="0.25">
      <c r="A421" s="7" t="s">
        <v>1271</v>
      </c>
      <c r="B421" s="7" t="s">
        <v>1697</v>
      </c>
      <c r="C421" s="7" t="s">
        <v>1698</v>
      </c>
      <c r="D421" s="7" t="s">
        <v>1699</v>
      </c>
      <c r="E421" s="7" t="s">
        <v>2038</v>
      </c>
      <c r="F421" s="7" t="s">
        <v>474</v>
      </c>
      <c r="G421" s="7" t="s">
        <v>31</v>
      </c>
      <c r="H421" s="7" t="s">
        <v>31</v>
      </c>
      <c r="I421" s="7" t="s">
        <v>32</v>
      </c>
      <c r="J421" s="7" t="s">
        <v>1700</v>
      </c>
      <c r="K421" s="7" t="s">
        <v>34</v>
      </c>
      <c r="L421" s="7" t="s">
        <v>1975</v>
      </c>
      <c r="M421" s="8" t="s">
        <v>1701</v>
      </c>
      <c r="N421" s="8" t="s">
        <v>1702</v>
      </c>
      <c r="O421" s="8" t="s">
        <v>1688</v>
      </c>
      <c r="P421" s="7" t="s">
        <v>1846</v>
      </c>
      <c r="Q421" s="7" t="s">
        <v>1847</v>
      </c>
      <c r="R421" s="7" t="s">
        <v>1847</v>
      </c>
      <c r="S421" s="7" t="s">
        <v>37</v>
      </c>
      <c r="T421" s="9">
        <v>45322.041666666664</v>
      </c>
      <c r="U421" s="7" t="s">
        <v>38</v>
      </c>
      <c r="V421" s="10">
        <v>75253381</v>
      </c>
      <c r="W421" s="10">
        <v>63965373.850000001</v>
      </c>
      <c r="X421" s="10">
        <v>63965373.850000001</v>
      </c>
      <c r="Y421" s="11">
        <v>7</v>
      </c>
      <c r="Z421" s="12"/>
      <c r="AA421" s="13">
        <v>42385514.829999991</v>
      </c>
      <c r="AB421" s="13">
        <v>42385514.839999996</v>
      </c>
      <c r="AC421" s="13">
        <f t="shared" si="25"/>
        <v>66.263217548598746</v>
      </c>
      <c r="AD421" s="13">
        <f t="shared" si="25"/>
        <v>66.263217564232207</v>
      </c>
      <c r="AE421" s="8" t="s">
        <v>1689</v>
      </c>
    </row>
    <row r="422" spans="1:31" ht="25.5" x14ac:dyDescent="0.25">
      <c r="A422" s="7" t="s">
        <v>1276</v>
      </c>
      <c r="B422" s="7" t="s">
        <v>1697</v>
      </c>
      <c r="C422" s="7" t="s">
        <v>1698</v>
      </c>
      <c r="D422" s="7" t="s">
        <v>1699</v>
      </c>
      <c r="E422" s="7" t="s">
        <v>2038</v>
      </c>
      <c r="F422" s="7" t="s">
        <v>474</v>
      </c>
      <c r="G422" s="7" t="s">
        <v>31</v>
      </c>
      <c r="H422" s="7" t="s">
        <v>31</v>
      </c>
      <c r="I422" s="7" t="s">
        <v>32</v>
      </c>
      <c r="J422" s="7" t="s">
        <v>1703</v>
      </c>
      <c r="K422" s="7" t="s">
        <v>34</v>
      </c>
      <c r="L422" s="7" t="s">
        <v>1975</v>
      </c>
      <c r="M422" s="8" t="s">
        <v>1704</v>
      </c>
      <c r="N422" s="8" t="s">
        <v>1705</v>
      </c>
      <c r="O422" s="8" t="s">
        <v>1688</v>
      </c>
      <c r="P422" s="7" t="s">
        <v>1846</v>
      </c>
      <c r="Q422" s="7" t="s">
        <v>1847</v>
      </c>
      <c r="R422" s="7" t="s">
        <v>1847</v>
      </c>
      <c r="S422" s="7" t="s">
        <v>37</v>
      </c>
      <c r="T422" s="9">
        <v>45337.041666666664</v>
      </c>
      <c r="U422" s="7" t="s">
        <v>38</v>
      </c>
      <c r="V422" s="10">
        <v>9099025</v>
      </c>
      <c r="W422" s="10">
        <v>7734171.25</v>
      </c>
      <c r="X422" s="10">
        <v>7734171.25</v>
      </c>
      <c r="Y422" s="11">
        <v>5</v>
      </c>
      <c r="Z422" s="12"/>
      <c r="AA422" s="13">
        <v>3714604.23</v>
      </c>
      <c r="AB422" s="13">
        <v>3714604.23</v>
      </c>
      <c r="AC422" s="13">
        <f t="shared" si="25"/>
        <v>48.028471440944628</v>
      </c>
      <c r="AD422" s="13">
        <f t="shared" si="25"/>
        <v>48.028471440944628</v>
      </c>
      <c r="AE422" s="8" t="s">
        <v>1689</v>
      </c>
    </row>
    <row r="423" spans="1:31" ht="25.5" x14ac:dyDescent="0.25">
      <c r="A423" s="7" t="s">
        <v>1282</v>
      </c>
      <c r="B423" s="7" t="s">
        <v>1697</v>
      </c>
      <c r="C423" s="7" t="s">
        <v>1698</v>
      </c>
      <c r="D423" s="7" t="s">
        <v>1706</v>
      </c>
      <c r="E423" s="7" t="s">
        <v>2039</v>
      </c>
      <c r="F423" s="7" t="s">
        <v>474</v>
      </c>
      <c r="G423" s="7" t="s">
        <v>31</v>
      </c>
      <c r="H423" s="7" t="s">
        <v>31</v>
      </c>
      <c r="I423" s="7" t="s">
        <v>32</v>
      </c>
      <c r="J423" s="7" t="s">
        <v>1707</v>
      </c>
      <c r="K423" s="7" t="s">
        <v>34</v>
      </c>
      <c r="L423" s="7" t="s">
        <v>1975</v>
      </c>
      <c r="M423" s="8" t="s">
        <v>1708</v>
      </c>
      <c r="N423" s="8" t="s">
        <v>1709</v>
      </c>
      <c r="O423" s="8" t="s">
        <v>1688</v>
      </c>
      <c r="P423" s="7" t="s">
        <v>1846</v>
      </c>
      <c r="Q423" s="7" t="s">
        <v>1847</v>
      </c>
      <c r="R423" s="7" t="s">
        <v>1847</v>
      </c>
      <c r="S423" s="7" t="s">
        <v>37</v>
      </c>
      <c r="T423" s="9">
        <v>45330.041666666664</v>
      </c>
      <c r="U423" s="7" t="s">
        <v>38</v>
      </c>
      <c r="V423" s="10">
        <v>3555876.38</v>
      </c>
      <c r="W423" s="10">
        <v>3022494.89</v>
      </c>
      <c r="X423" s="10">
        <v>3022494.89</v>
      </c>
      <c r="Y423" s="11">
        <v>5</v>
      </c>
      <c r="Z423" s="12" t="s">
        <v>341</v>
      </c>
      <c r="AA423" s="13">
        <v>3022494.89</v>
      </c>
      <c r="AB423" s="13">
        <v>3022494.89</v>
      </c>
      <c r="AC423" s="13">
        <f t="shared" si="25"/>
        <v>100</v>
      </c>
      <c r="AD423" s="13">
        <f t="shared" si="25"/>
        <v>100</v>
      </c>
      <c r="AE423" s="8" t="s">
        <v>1689</v>
      </c>
    </row>
    <row r="425" spans="1:31" ht="51" customHeight="1" x14ac:dyDescent="0.25">
      <c r="A425" s="14" t="s">
        <v>1842</v>
      </c>
      <c r="S425" s="22" t="s">
        <v>1841</v>
      </c>
      <c r="T425" s="22"/>
      <c r="U425" s="15" t="str">
        <f>_xlfn.CONCAT(SUBTOTAL(103,A3:A423)," umów")</f>
        <v>421 umów</v>
      </c>
      <c r="V425" s="16">
        <f>SUBTOTAL(109,V3:V423)</f>
        <v>3855670155.3291011</v>
      </c>
      <c r="W425" s="16">
        <f t="shared" ref="W425:AB425" si="26">SUBTOTAL(109,W3:W423)</f>
        <v>2962453246.7842002</v>
      </c>
      <c r="X425" s="16">
        <f t="shared" si="26"/>
        <v>2846309491.220099</v>
      </c>
      <c r="Y425" s="17" t="str">
        <f>_xlfn.CONCAT(SUBTOTAL(109,Y3:Y423)," WoP")</f>
        <v>1058 WoP</v>
      </c>
      <c r="Z425" s="17" t="str">
        <f>_xlfn.CONCAT(SUBTOTAL(103,Z3:Z423)," umów z końcowym WoP")</f>
        <v>13 umów z końcowym WoP</v>
      </c>
      <c r="AA425" s="18">
        <f t="shared" si="26"/>
        <v>219327927.33999997</v>
      </c>
      <c r="AB425" s="18">
        <f t="shared" si="26"/>
        <v>206008430.74000001</v>
      </c>
      <c r="AC425" s="19">
        <f>AA425*100/W425</f>
        <v>7.4035911816696052</v>
      </c>
      <c r="AD425" s="19">
        <f>AB425*100/X425</f>
        <v>7.2377382493178013</v>
      </c>
    </row>
  </sheetData>
  <autoFilter ref="A2:AE423" xr:uid="{E07AA3ED-1BD3-4015-8B6E-73073CBF6235}"/>
  <mergeCells count="2">
    <mergeCell ref="A1:AE1"/>
    <mergeCell ref="S425:T425"/>
  </mergeCells>
  <phoneticPr fontId="5" type="noConversion"/>
  <conditionalFormatting sqref="A3:A423">
    <cfRule type="expression" dxfId="30" priority="28">
      <formula>$A3&lt;&gt;""</formula>
    </cfRule>
  </conditionalFormatting>
  <conditionalFormatting sqref="F3:F423">
    <cfRule type="cellIs" dxfId="29" priority="26" operator="equal">
      <formula>"EFS+"</formula>
    </cfRule>
    <cfRule type="cellIs" dxfId="28" priority="27" operator="equal">
      <formula>"EFRR"</formula>
    </cfRule>
  </conditionalFormatting>
  <conditionalFormatting sqref="G3:G423">
    <cfRule type="cellIs" dxfId="27" priority="25" operator="equal">
      <formula>"dotyczy Polityki Terytorialnej"</formula>
    </cfRule>
  </conditionalFormatting>
  <conditionalFormatting sqref="G3:H423">
    <cfRule type="cellIs" dxfId="26" priority="24" operator="equal">
      <formula>"poza Polityką Terytorialną"</formula>
    </cfRule>
  </conditionalFormatting>
  <conditionalFormatting sqref="H3:H423">
    <cfRule type="cellIs" dxfId="25" priority="19" operator="equal">
      <formula>"Rewitalizacja miast prezydenckich"</formula>
    </cfRule>
    <cfRule type="cellIs" dxfId="24" priority="20" operator="equal">
      <formula>"RLKS"</formula>
    </cfRule>
    <cfRule type="cellIs" dxfId="23" priority="21" operator="equal">
      <formula>"ZIT BydOF/ZITy regionalne"</formula>
    </cfRule>
    <cfRule type="cellIs" dxfId="22" priority="22" operator="equal">
      <formula>"ZITy regionalne"</formula>
    </cfRule>
    <cfRule type="cellIs" dxfId="21" priority="23" operator="equal">
      <formula>"OPPT"</formula>
    </cfRule>
  </conditionalFormatting>
  <conditionalFormatting sqref="H3:I423">
    <cfRule type="cellIs" dxfId="20" priority="18" operator="equal">
      <formula>"ZIT BydOF"</formula>
    </cfRule>
  </conditionalFormatting>
  <conditionalFormatting sqref="I3:I423">
    <cfRule type="cellIs" dxfId="19" priority="17" operator="equal">
      <formula>"WUP"</formula>
    </cfRule>
    <cfRule type="cellIs" dxfId="18" priority="16" operator="equal">
      <formula>"IZ DWFEdKP"</formula>
    </cfRule>
    <cfRule type="cellIs" dxfId="17" priority="15" operator="equal">
      <formula>"IZ DWFEdKP - IF"</formula>
    </cfRule>
  </conditionalFormatting>
  <conditionalFormatting sqref="K3:L423">
    <cfRule type="cellIs" dxfId="16" priority="29" operator="equal">
      <formula>"Nie"</formula>
    </cfRule>
    <cfRule type="cellIs" dxfId="15" priority="30" operator="equal">
      <formula>"Tak"</formula>
    </cfRule>
  </conditionalFormatting>
  <conditionalFormatting sqref="S3:T423">
    <cfRule type="cellIs" dxfId="14" priority="4" operator="equal">
      <formula>"Umowa rozwiązana"</formula>
    </cfRule>
    <cfRule type="cellIs" dxfId="13" priority="5" operator="equal">
      <formula>"Unieważniony"</formula>
    </cfRule>
    <cfRule type="cellIs" dxfId="12" priority="6" operator="equal">
      <formula>"Anulowany"</formula>
    </cfRule>
    <cfRule type="cellIs" dxfId="11" priority="7" operator="equal">
      <formula>"Niewybrany"</formula>
    </cfRule>
    <cfRule type="cellIs" dxfId="10" priority="8" operator="equal">
      <formula>"Złożony"</formula>
    </cfRule>
    <cfRule type="cellIs" dxfId="9" priority="9" operator="equal">
      <formula>"W trakcie oceny"</formula>
    </cfRule>
    <cfRule type="cellIs" dxfId="8" priority="10" operator="equal">
      <formula>"Wybrany"</formula>
    </cfRule>
    <cfRule type="containsText" dxfId="7" priority="11" operator="containsText" text="Umowa w przygotowaniu">
      <formula>NOT(ISERROR(SEARCH("Umowa w przygotowaniu",S3)))</formula>
    </cfRule>
    <cfRule type="cellIs" dxfId="6" priority="12" operator="equal">
      <formula>"Umowa podpisana"</formula>
    </cfRule>
  </conditionalFormatting>
  <conditionalFormatting sqref="U3:U423">
    <cfRule type="cellIs" dxfId="5" priority="13" operator="equal">
      <formula>"nie dotyczy"</formula>
    </cfRule>
    <cfRule type="cellIs" dxfId="4" priority="14" operator="equal">
      <formula>"jednostka organizacyjna województwa"</formula>
    </cfRule>
  </conditionalFormatting>
  <conditionalFormatting sqref="V3:X423">
    <cfRule type="dataBar" priority="3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{92761A36-3C5E-4412-A2CE-9BE278862CC0}</x14:id>
        </ext>
      </extLst>
    </cfRule>
    <cfRule type="expression" dxfId="3" priority="32">
      <formula>$V3&lt;&gt;""</formula>
    </cfRule>
  </conditionalFormatting>
  <conditionalFormatting sqref="Y3:AD423 AC425:AD425">
    <cfRule type="cellIs" dxfId="2" priority="3" operator="equal">
      <formula>0</formula>
    </cfRule>
  </conditionalFormatting>
  <conditionalFormatting sqref="Z3:Z423">
    <cfRule type="cellIs" dxfId="1" priority="1" operator="equal">
      <formula>"nie"</formula>
    </cfRule>
    <cfRule type="cellIs" dxfId="0" priority="2" operator="equal">
      <formula>"tak - końcowy WoP"</formula>
    </cfRule>
  </conditionalFormatting>
  <conditionalFormatting sqref="AC3:AD423 AC425:AD425">
    <cfRule type="colorScale" priority="33">
      <colorScale>
        <cfvo type="min"/>
        <cfvo type="num" val="100"/>
        <color rgb="FFFFEF9C"/>
        <color rgb="FF63BE7B"/>
      </colorScale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2761A36-3C5E-4412-A2CE-9BE278862CC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V3:X423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Umowy_2024_wg_30.04.2025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Mirosław Wylon</dc:creator>
  <cp:lastModifiedBy>Sławomir Wesołowski</cp:lastModifiedBy>
  <dcterms:created xsi:type="dcterms:W3CDTF">2025-05-07T08:45:22Z</dcterms:created>
  <dcterms:modified xsi:type="dcterms:W3CDTF">2025-05-07T09:03:10Z</dcterms:modified>
</cp:coreProperties>
</file>